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15" yWindow="2175" windowWidth="14985" windowHeight="11175" tabRatio="594" activeTab="0"/>
  </bookViews>
  <sheets>
    <sheet name="DOTACE TJ-SK" sheetId="1" r:id="rId1"/>
    <sheet name="List1" sheetId="2" r:id="rId2"/>
  </sheets>
  <definedNames>
    <definedName name="ANO">'DOTACE TJ-SK'!#REF!</definedName>
    <definedName name="BOD">'DOTACE TJ-SK'!$Q$4</definedName>
    <definedName name="COP1">#REF!</definedName>
    <definedName name="COP2">#REF!</definedName>
    <definedName name="COP3">#REF!</definedName>
    <definedName name="COP4">#REF!</definedName>
    <definedName name="COP5">#REF!</definedName>
    <definedName name="COP6">#REF!</definedName>
    <definedName name="CTVRTE">#REF!</definedName>
    <definedName name="DRUHE">#REF!</definedName>
    <definedName name="EVVO">#REF!</definedName>
    <definedName name="Evvo1">#REF!</definedName>
    <definedName name="EVVO12">#REF!</definedName>
    <definedName name="EVVO2">#REF!</definedName>
    <definedName name="Evvo3">#REF!</definedName>
    <definedName name="Evvo4">#REF!</definedName>
    <definedName name="Evvo5">#REF!</definedName>
    <definedName name="Evvo6">#REF!</definedName>
    <definedName name="kkkk">#REF!</definedName>
    <definedName name="koef">'DOTACE TJ-SK'!$O$4</definedName>
    <definedName name="KOM">#REF!</definedName>
    <definedName name="KOR1">#REF!</definedName>
    <definedName name="KOR2">#REF!</definedName>
    <definedName name="KOR3">#REF!</definedName>
    <definedName name="KOR6">#REF!</definedName>
    <definedName name="KRI1">#REF!</definedName>
    <definedName name="KRI3">#REF!</definedName>
    <definedName name="KRI4">#REF!</definedName>
    <definedName name="KRI5A">#REF!</definedName>
    <definedName name="KRI5B">#REF!</definedName>
    <definedName name="KUS1">#REF!</definedName>
    <definedName name="KUS2">#REF!</definedName>
    <definedName name="KUS3">#REF!</definedName>
    <definedName name="KUS4">#REF!</definedName>
    <definedName name="KUS5">#REF!</definedName>
    <definedName name="KUS6">#REF!</definedName>
    <definedName name="KUS7">#REF!</definedName>
    <definedName name="MUM2">'DOTACE TJ-SK'!#REF!</definedName>
    <definedName name="NAC1">#REF!</definedName>
    <definedName name="NAC2">#REF!</definedName>
    <definedName name="NAC3">#REF!</definedName>
    <definedName name="NAC4">#REF!</definedName>
    <definedName name="NAC5">#REF!</definedName>
    <definedName name="NAC6">#REF!</definedName>
    <definedName name="_xlnm.Print_Titles" localSheetId="0">'DOTACE TJ-SK'!$2:$3</definedName>
    <definedName name="NE">'DOTACE TJ-SK'!#REF!</definedName>
    <definedName name="NIC1">#REF!</definedName>
    <definedName name="NIC2">#REF!</definedName>
    <definedName name="NIC4">#REF!</definedName>
    <definedName name="NIC5">#REF!</definedName>
    <definedName name="NIC6">#REF!</definedName>
    <definedName name="NIC8">#REF!</definedName>
    <definedName name="NO1">#REF!</definedName>
    <definedName name="NO2">#REF!</definedName>
    <definedName name="NO3">#REF!</definedName>
    <definedName name="NO4">#REF!</definedName>
    <definedName name="_xlnm.Print_Area" localSheetId="0">'DOTACE TJ-SK'!$A$1:$Z$104</definedName>
    <definedName name="PRO">#REF!</definedName>
    <definedName name="PRO1">'DOTACE TJ-SK'!#REF!</definedName>
    <definedName name="PRO2">'DOTACE TJ-SK'!#REF!</definedName>
    <definedName name="PRO3">'DOTACE TJ-SK'!#REF!</definedName>
    <definedName name="PRO4">#REF!</definedName>
    <definedName name="PRVNI">#REF!</definedName>
    <definedName name="přep">'DOTACE TJ-SK'!$M$4</definedName>
    <definedName name="PUS1">#REF!</definedName>
    <definedName name="PUS2">#REF!</definedName>
    <definedName name="PUS3">#REF!</definedName>
    <definedName name="PUS4">#REF!</definedName>
    <definedName name="PUS7">#REF!</definedName>
    <definedName name="REV1">#REF!</definedName>
    <definedName name="REV2">#REF!</definedName>
    <definedName name="REV3">#REF!</definedName>
    <definedName name="RUP4">#REF!</definedName>
    <definedName name="RUP6">#REF!</definedName>
    <definedName name="RUP8">#REF!</definedName>
    <definedName name="TRETI">#REF!</definedName>
    <definedName name="X">'DOTACE TJ-SK'!#REF!</definedName>
    <definedName name="XY">'DOTACE TJ-SK'!#REF!</definedName>
    <definedName name="Y">'DOTACE TJ-SK'!#REF!</definedName>
    <definedName name="ZAC1">#REF!</definedName>
    <definedName name="ZAC2">#REF!</definedName>
    <definedName name="ZAC3">#REF!</definedName>
    <definedName name="ZAC4">#REF!</definedName>
    <definedName name="ZAC5">#REF!</definedName>
    <definedName name="ZAC6">#REF!</definedName>
    <definedName name="ZP1">#REF!</definedName>
    <definedName name="ZP2">#REF!</definedName>
    <definedName name="ZP3">#REF!</definedName>
    <definedName name="ZP4">#REF!</definedName>
    <definedName name="ZP5">#REF!</definedName>
    <definedName name="ZP6">#REF!</definedName>
  </definedNames>
  <calcPr fullCalcOnLoad="1"/>
</workbook>
</file>

<file path=xl/sharedStrings.xml><?xml version="1.0" encoding="utf-8"?>
<sst xmlns="http://schemas.openxmlformats.org/spreadsheetml/2006/main" count="836" uniqueCount="574">
  <si>
    <t>Žádost</t>
  </si>
  <si>
    <t>Evidenční číslo žádosti                střešní organizace</t>
  </si>
  <si>
    <t>Střešní organizace/ost.</t>
  </si>
  <si>
    <t>celkem</t>
  </si>
  <si>
    <t>Výdaje (Náklady)</t>
  </si>
  <si>
    <t>Součet  bodů (přepočet členů pomocí koeficientů)</t>
  </si>
  <si>
    <t>celkem Kč</t>
  </si>
  <si>
    <t>60 % rozpočtovaných výdajů (nákladů) - max. výše dotace</t>
  </si>
  <si>
    <t>Sportovně střelecký klub Ostroj Opava, Chelčického 40, Opava</t>
  </si>
  <si>
    <t>T. J. Sokol Opava                                                     Boženy Němcové 22, Opava</t>
  </si>
  <si>
    <t>TJ Slezan Opava                                                      B. Němcové 20, Opava</t>
  </si>
  <si>
    <t>Orel jednota Opava                                                   Kolářská 4, Opava</t>
  </si>
  <si>
    <t>Základní kynologická organizace Kylešovice, č. 188, Opava - Kylešovice</t>
  </si>
  <si>
    <t>Tenisový klub Minerva Opava                                    Nerudova 25, Opava</t>
  </si>
  <si>
    <t>Škola Taekwon-do ITF Opava                                     Husova 40, Opava</t>
  </si>
  <si>
    <t>SK Sport pro všechny Opava                                       Fügnerova 44, Opava 5</t>
  </si>
  <si>
    <t>KST Slezan Opava                                                  Pekařská 32, Opava</t>
  </si>
  <si>
    <t>SSK MSZeOŠ Opava                                     Purkyňova 12, Opava</t>
  </si>
  <si>
    <t>Bowlingový klub Opava                                           Krnovská 18, Opava 7</t>
  </si>
  <si>
    <t>Horolezecký oddíl Atlas Opava                           Masarykova tř. 9, Opava</t>
  </si>
  <si>
    <t>Česká unie sportu - Regionální sdružení České unie sportu v Opavě</t>
  </si>
  <si>
    <t>OREL</t>
  </si>
  <si>
    <t>Ostatní</t>
  </si>
  <si>
    <t>rozpočet</t>
  </si>
  <si>
    <t>Finanční hodnota bodu v Kč  (členové)</t>
  </si>
  <si>
    <t>z toho zapojeno v soutěžích (koef.1)</t>
  </si>
  <si>
    <t>ostatní          (koef. 0,2)</t>
  </si>
  <si>
    <t>Členská základna</t>
  </si>
  <si>
    <t>Okresní rada Asociace školních sportovních klubů Opava, Englišova 82</t>
  </si>
  <si>
    <t>Asociace školních sportovních klubů - Okresní rada Asociace školních klubů Opava</t>
  </si>
  <si>
    <t>Regionální sdružení České unie sportu v Opavě Vodárenská 2736/18, Opava</t>
  </si>
  <si>
    <t xml:space="preserve">Český svaz požárních sportů - Okresní sdružení hasičů Opava    </t>
  </si>
  <si>
    <t>Úprava/strop dotace celkem</t>
  </si>
  <si>
    <t>Smluvní protistrana</t>
  </si>
  <si>
    <t>Sportovní klub tělesně postižených Opava,Krnovská 86, Opava</t>
  </si>
  <si>
    <t>Okresní rada Asociace školních sportovních klubů Opava, Englišova 83</t>
  </si>
  <si>
    <t>00495948</t>
  </si>
  <si>
    <t>00575895</t>
  </si>
  <si>
    <t>00535176</t>
  </si>
  <si>
    <t>00536105</t>
  </si>
  <si>
    <t>14615771</t>
  </si>
  <si>
    <t>47814683</t>
  </si>
  <si>
    <t>44738625</t>
  </si>
  <si>
    <t>44738854</t>
  </si>
  <si>
    <t>44738919</t>
  </si>
  <si>
    <t>47810271</t>
  </si>
  <si>
    <t>47814241</t>
  </si>
  <si>
    <t>44738781</t>
  </si>
  <si>
    <t>48003212</t>
  </si>
  <si>
    <t>47810190</t>
  </si>
  <si>
    <t>47812061</t>
  </si>
  <si>
    <t>47810025</t>
  </si>
  <si>
    <t>47811161</t>
  </si>
  <si>
    <t>47814098</t>
  </si>
  <si>
    <t>47814381</t>
  </si>
  <si>
    <t>47814551</t>
  </si>
  <si>
    <t>47814691</t>
  </si>
  <si>
    <t>47814993</t>
  </si>
  <si>
    <t>47814721</t>
  </si>
  <si>
    <t>65888774</t>
  </si>
  <si>
    <t>47815345</t>
  </si>
  <si>
    <t>66144116</t>
  </si>
  <si>
    <t>66144272</t>
  </si>
  <si>
    <t>66144337</t>
  </si>
  <si>
    <t>66144451</t>
  </si>
  <si>
    <t>66144329</t>
  </si>
  <si>
    <t>68177461</t>
  </si>
  <si>
    <t>68941455</t>
  </si>
  <si>
    <t>68941463</t>
  </si>
  <si>
    <t>68941749</t>
  </si>
  <si>
    <t>68941595</t>
  </si>
  <si>
    <t>69987106</t>
  </si>
  <si>
    <t>69987076</t>
  </si>
  <si>
    <t>68941978</t>
  </si>
  <si>
    <t>70630224</t>
  </si>
  <si>
    <t>70630127</t>
  </si>
  <si>
    <t>70630119</t>
  </si>
  <si>
    <t>68941633</t>
  </si>
  <si>
    <t>26582767</t>
  </si>
  <si>
    <t>26593467</t>
  </si>
  <si>
    <t>26607051</t>
  </si>
  <si>
    <t>26615037</t>
  </si>
  <si>
    <t>26541645</t>
  </si>
  <si>
    <t>26655268</t>
  </si>
  <si>
    <t>26994143</t>
  </si>
  <si>
    <t>26589605</t>
  </si>
  <si>
    <t>26600455</t>
  </si>
  <si>
    <t>27002802</t>
  </si>
  <si>
    <t>27050734</t>
  </si>
  <si>
    <t>27050629</t>
  </si>
  <si>
    <t>22690140</t>
  </si>
  <si>
    <t>22725920</t>
  </si>
  <si>
    <t>22725491</t>
  </si>
  <si>
    <t>22721169</t>
  </si>
  <si>
    <t>26578981</t>
  </si>
  <si>
    <t>22883304</t>
  </si>
  <si>
    <t>26534991</t>
  </si>
  <si>
    <t>1510843</t>
  </si>
  <si>
    <t>1453106</t>
  </si>
  <si>
    <t>47814217</t>
  </si>
  <si>
    <t>47815973</t>
  </si>
  <si>
    <t>66738032</t>
  </si>
  <si>
    <t>66739021</t>
  </si>
  <si>
    <t>47815361</t>
  </si>
  <si>
    <t>47810971</t>
  </si>
  <si>
    <t>42869196</t>
  </si>
  <si>
    <t>00436062</t>
  </si>
  <si>
    <t>73214515</t>
  </si>
  <si>
    <t>SHČMS - SDH Palhanec                                              Karlovecká 307/21, Opava 7</t>
  </si>
  <si>
    <t xml:space="preserve">Sdružení hasičů Čech, Moravy a Slezska - Okresní sdružení hasičů Opava, Na Pastvisku 78, Opava </t>
  </si>
  <si>
    <t>Sdružení hasičů Čech, Moravy a Slezska - Okresní sdružení hasičů Opava</t>
  </si>
  <si>
    <t>Rozpis dílčí dotace</t>
  </si>
  <si>
    <t>DOTACE TJ/SK - ORGANIZACE SPORTU  2014</t>
  </si>
  <si>
    <t>001/ČOS/2014</t>
  </si>
  <si>
    <t>002/ČUS/2014</t>
  </si>
  <si>
    <t>003/ČUS/2014</t>
  </si>
  <si>
    <t>004/ČUS/2014</t>
  </si>
  <si>
    <t>005/ČUS/2014</t>
  </si>
  <si>
    <t>006/ČUS/2014</t>
  </si>
  <si>
    <t>007/ČUS/2014</t>
  </si>
  <si>
    <t>008/ČUS/2014</t>
  </si>
  <si>
    <t>009/ČUS/2014</t>
  </si>
  <si>
    <t>011/ČUS/2014</t>
  </si>
  <si>
    <t>012/ČUS/2014</t>
  </si>
  <si>
    <t>013/ČUS/2014</t>
  </si>
  <si>
    <t>014/ČUS/2014</t>
  </si>
  <si>
    <t>015/ČUS/2014</t>
  </si>
  <si>
    <t>016/ČUS/2014</t>
  </si>
  <si>
    <t>017/ČUS/2014</t>
  </si>
  <si>
    <t>020/ČUS/2014</t>
  </si>
  <si>
    <t>021/ČUS/2014</t>
  </si>
  <si>
    <t>022/ČUS/2014</t>
  </si>
  <si>
    <t>023/ČUS/2014</t>
  </si>
  <si>
    <t>024/ČUS/2014</t>
  </si>
  <si>
    <t>025/ČUS/2014</t>
  </si>
  <si>
    <t>026/ČUS/2014</t>
  </si>
  <si>
    <t>027/ČUS/2014</t>
  </si>
  <si>
    <t>031/ČUS/2014</t>
  </si>
  <si>
    <t>032/ČUS/2014</t>
  </si>
  <si>
    <t>034/ČUS/2014</t>
  </si>
  <si>
    <t>036/ČUS/2014</t>
  </si>
  <si>
    <t>037/ČUS/2014</t>
  </si>
  <si>
    <t>038/ČUS/2014</t>
  </si>
  <si>
    <t>039/ČUS/2014</t>
  </si>
  <si>
    <t>040/ČUS/2014</t>
  </si>
  <si>
    <t>0010/ČUS/2014</t>
  </si>
  <si>
    <t>018/ČUS/2014</t>
  </si>
  <si>
    <t>019//ČUS/2014</t>
  </si>
  <si>
    <t>028ČUS/2014</t>
  </si>
  <si>
    <t>029ČUS/2014</t>
  </si>
  <si>
    <t>030ČUS/2014</t>
  </si>
  <si>
    <t>033ČUS/2014</t>
  </si>
  <si>
    <t>035ČUS/2014</t>
  </si>
  <si>
    <t>041/ČUS/2014</t>
  </si>
  <si>
    <t>067/ČUS/2014</t>
  </si>
  <si>
    <t>068/ČUS/2014</t>
  </si>
  <si>
    <t>073/ČUS/2014</t>
  </si>
  <si>
    <t>072/ČUS/2014</t>
  </si>
  <si>
    <t>071/ČUS/2014</t>
  </si>
  <si>
    <t>070/ČUS/2014</t>
  </si>
  <si>
    <t>069/ČUS/2014</t>
  </si>
  <si>
    <t>066/ČUS/2014</t>
  </si>
  <si>
    <t>065ČUS/2014</t>
  </si>
  <si>
    <t>064/ČUS/2014</t>
  </si>
  <si>
    <t>063/ČUS/2014</t>
  </si>
  <si>
    <t>062/ČUS/2014</t>
  </si>
  <si>
    <t>061/ČUS/2014</t>
  </si>
  <si>
    <t>060/ČUS/2014</t>
  </si>
  <si>
    <t>059/ČUS/2014</t>
  </si>
  <si>
    <t>058/ČUS/2014</t>
  </si>
  <si>
    <t>057/ČUS/2014</t>
  </si>
  <si>
    <t>056/ČUS/2014</t>
  </si>
  <si>
    <t>055/ČUS/2014</t>
  </si>
  <si>
    <t>054/ČUS/2014</t>
  </si>
  <si>
    <t>053/ČUS/2014</t>
  </si>
  <si>
    <t>052/ČUS/2014</t>
  </si>
  <si>
    <t>051/ČUS/2014</t>
  </si>
  <si>
    <t>050/ČUS/2014</t>
  </si>
  <si>
    <t>049/ČUS/2014</t>
  </si>
  <si>
    <t>048/ČUS/2014</t>
  </si>
  <si>
    <t>047ČUS/2014</t>
  </si>
  <si>
    <t>046/ČUS/2014</t>
  </si>
  <si>
    <t>045/ČUS/2014</t>
  </si>
  <si>
    <t>044/ČUS/2014</t>
  </si>
  <si>
    <t>043/ČUS/2014</t>
  </si>
  <si>
    <t>042/ČUS/2014</t>
  </si>
  <si>
    <t>001/AŠSK/2014</t>
  </si>
  <si>
    <t>001/kynolog/2014</t>
  </si>
  <si>
    <t>001/ČSPS/2014</t>
  </si>
  <si>
    <t>003/TJ-SK/2014</t>
  </si>
  <si>
    <t>004/TJ-SK/2014</t>
  </si>
  <si>
    <t>002/ČSPS/2014</t>
  </si>
  <si>
    <t>003/ČSPS/2014</t>
  </si>
  <si>
    <t>001/OREL/2014</t>
  </si>
  <si>
    <t>001/ostatní/2014</t>
  </si>
  <si>
    <t>002/ostatní/2014</t>
  </si>
  <si>
    <t>006/TJ-SK/2014</t>
  </si>
  <si>
    <t>004/ČSPS/2014</t>
  </si>
  <si>
    <t>005/ČSPS/2014</t>
  </si>
  <si>
    <t>006/ČSPS/2014</t>
  </si>
  <si>
    <t>001/TJ-SK/2014</t>
  </si>
  <si>
    <t>22718214</t>
  </si>
  <si>
    <t>FIT Sports Club o.s., Ant. Sovy 1229/6, 747 O5 Opava</t>
  </si>
  <si>
    <t>SK Badminton Boreček Opava, Mařádkova 411/15, 746 01 Opava</t>
  </si>
  <si>
    <t>074/ČUS/2014</t>
  </si>
  <si>
    <t>075/ČUS/2014</t>
  </si>
  <si>
    <t>02273471</t>
  </si>
  <si>
    <t>27028216</t>
  </si>
  <si>
    <t>Střelecký klub polní kůše, Střední 128/12, Suché Lazce, 747 95 Opava</t>
  </si>
  <si>
    <t>076/ČUS/2014</t>
  </si>
  <si>
    <t>SK SIPA SPORT Opava, Pod Lukami 1690/4, 747 05 Opava</t>
  </si>
  <si>
    <t>077/ČUS/2014</t>
  </si>
  <si>
    <t>68177739</t>
  </si>
  <si>
    <t>Amátérský fotbalový klub, Janáčkova 9, 747 05 Malé Hoštice</t>
  </si>
  <si>
    <t>47810165</t>
  </si>
  <si>
    <t>078/ČUS/2014</t>
  </si>
  <si>
    <t>48003077</t>
  </si>
  <si>
    <t>Jezdecký klub Milostovice, Dělnická 6,747 07 Milostovice</t>
  </si>
  <si>
    <t>079/ČUS/2014</t>
  </si>
  <si>
    <t>14615606</t>
  </si>
  <si>
    <t>TJ Sokol Opava - Jaktař, Přemyslovců 19, 747 07 Opava</t>
  </si>
  <si>
    <t>081/ČUS/2015</t>
  </si>
  <si>
    <t>080/ČUS/2014</t>
  </si>
  <si>
    <t>65888880</t>
  </si>
  <si>
    <t>SK Triatlon klub Opava, Mánesová 22, 746 01 Opava</t>
  </si>
  <si>
    <t>02385635</t>
  </si>
  <si>
    <t>002/kynolog/2014</t>
  </si>
  <si>
    <t>47813881</t>
  </si>
  <si>
    <t>Základní kynologická organizace Opava -  č. 192</t>
  </si>
  <si>
    <t>Základní kynologická organizace Opava, č. 192</t>
  </si>
  <si>
    <t>002/ČOS/2014</t>
  </si>
  <si>
    <t>575402</t>
  </si>
  <si>
    <t xml:space="preserve">Česká obec sokolská               </t>
  </si>
  <si>
    <t>TJ. Sokol Vávrovice, Jantarová 14, 747 73 Vávrovice</t>
  </si>
  <si>
    <t>SH ČMS - SDH Milostovice</t>
  </si>
  <si>
    <t>47815515</t>
  </si>
  <si>
    <t xml:space="preserve">SHČMS - SDH Komárov, Podvihovská 17                             </t>
  </si>
  <si>
    <t>002/OREL/2014</t>
  </si>
  <si>
    <t>47814896</t>
  </si>
  <si>
    <t>Orel jednota Opava - Komárov                                                  Podvihovská 17, 747 00 Komárov</t>
  </si>
  <si>
    <t>003/ostatní/2014</t>
  </si>
  <si>
    <t>75074982</t>
  </si>
  <si>
    <t>Asociace TOM ČR, TOM 4207 KADAO Opava</t>
  </si>
  <si>
    <t>004/ostatní/2014</t>
  </si>
  <si>
    <t>47813253</t>
  </si>
  <si>
    <t>Sportovně střelecký klub SSK Opava 0126, Ratibořská 51, 747 05 Opava</t>
  </si>
  <si>
    <t>005/ostatní/2014</t>
  </si>
  <si>
    <t>26656132</t>
  </si>
  <si>
    <t>Sportovní kurzy.cz, Lidická 9, 746 01 Opava</t>
  </si>
  <si>
    <t>Dotace TJ/SK - Organizace sportu 2014</t>
  </si>
  <si>
    <t>IČ</t>
  </si>
  <si>
    <t xml:space="preserve">Organizace </t>
  </si>
  <si>
    <t>009/TJ-SK/2014</t>
  </si>
  <si>
    <t>010/TJ-SK/2014</t>
  </si>
  <si>
    <t>002/TJ-SK/2014</t>
  </si>
  <si>
    <t>Sdružení sportovních svazů České republiky
Základní kynologická organizace Opava - Kylešovice č. 188</t>
  </si>
  <si>
    <t>Sdružení sportovních svazů České republikyZákladní kynologická organizace Opava č. 192</t>
  </si>
  <si>
    <t>Výše dotace na rok 2014                                                   Základní příspěvek                             (pouze organizace nezařazené do příme podpory z rozpočtu SMO 2014)</t>
  </si>
  <si>
    <t>Výše dotace na rok 2014 - střešní organizace a podpora sportů mládeže</t>
  </si>
  <si>
    <t>Mezisoučet dotací</t>
  </si>
  <si>
    <t>Přepočet dotace na rok 2014  (členové) bez odečtení duplicit</t>
  </si>
  <si>
    <t xml:space="preserve">Organizace podporovaná přímou podporou z rozpočtu </t>
  </si>
  <si>
    <t>ANO</t>
  </si>
  <si>
    <t>NE</t>
  </si>
  <si>
    <t>CELKEM</t>
  </si>
  <si>
    <t>SDH Zlatníky Opava - Zlatníky</t>
  </si>
  <si>
    <t>SK Happy Sport Opava, U Švédské kaple 50, Opava 5</t>
  </si>
  <si>
    <t>VK Kylešovice, U Hřiště 59, Opava 6</t>
  </si>
  <si>
    <t>SK Starý mlýn Opava - Kylešovice, U Panského mlýna 28, Opava 6</t>
  </si>
  <si>
    <t>SK PRESTAR Opava, Rolnická 23, Opava 5</t>
  </si>
  <si>
    <t>HC BIJCI Opava,  17. listopadu 33, Opava 6</t>
  </si>
  <si>
    <t>SK CLUB DEPORTIVO Opava, Vodní 14, Opava</t>
  </si>
  <si>
    <t>SK VALDI Opava, Hlavní 8, Opava 6</t>
  </si>
  <si>
    <t>USK SLU v Opavě, Na Rybníčku 1, Opava</t>
  </si>
  <si>
    <t>SK OpavaNet, Příčná 10, Opava</t>
  </si>
  <si>
    <t>Opavský sportovní klub, Lidická 7, Opava</t>
  </si>
  <si>
    <t>Capoeira Opava, V Zátiší 1, Opava 5</t>
  </si>
  <si>
    <t xml:space="preserve">Street Hockey club Opava                                      </t>
  </si>
  <si>
    <t>Gymnastický klub - Špičková - Opava, Mírová 26b, Opava</t>
  </si>
  <si>
    <t>Sportovní klub hasiči okresu Opava, Těšínská 39, Opava</t>
  </si>
  <si>
    <t>Přátelé orientačního běhu Opava, Vojanova 31a, Opava</t>
  </si>
  <si>
    <t>Slezský fotbalový klub Opava - mládež , Lípová 2, Opava</t>
  </si>
  <si>
    <t>TJ Milostovice, Lihovarská 32/17, Opava - Milostovice</t>
  </si>
  <si>
    <t xml:space="preserve">Sportovní klub IHC Jaselská Opava                       </t>
  </si>
  <si>
    <t>FK Kylešovice-Opava</t>
  </si>
  <si>
    <t>Orel jednota Opava - Komárov, Podvihovská 17, 747 00 Komárov</t>
  </si>
  <si>
    <t>Orel jednota Opava, Kolářská 4, 746 01 Opava</t>
  </si>
  <si>
    <t>SDH Malé Hoštice, Družstevní 137/2, Opava - Malé Hoštice</t>
  </si>
  <si>
    <t>SHČMS - SDH Opava - Kateřinky, Na Pastvisku 78, Opava 5</t>
  </si>
  <si>
    <t>Tai box Opava, Olomoucká 14, Opava</t>
  </si>
  <si>
    <t>SK rekreačního tenisu Opava, Jaselská 9, Opava</t>
  </si>
  <si>
    <t>Silesia AK Squash club Opava, U Švédské kaple 35, Opava 5</t>
  </si>
  <si>
    <t>Sportovní klub ZŠ Englišova Opava, Englišova 86, Opava</t>
  </si>
  <si>
    <t>SK rekreačního volejbalu Opava, Fügnerova 10, Opava 5</t>
  </si>
  <si>
    <t>SK SP Kylešovice, Liptovská 10, Opava 6</t>
  </si>
  <si>
    <t>SK RST Opava, Fügnerova 10, Opava 5</t>
  </si>
  <si>
    <t>FK Slavia Opava,  Wolkerova 1a, Opava</t>
  </si>
  <si>
    <t>JK STEALLY Opava, Mostní 117, Opava 5</t>
  </si>
  <si>
    <t>Tenisový klub Opava, Nerudova 25a, Opava</t>
  </si>
  <si>
    <t>SK p.e.m.a. Opava,  Holasická 17, Opava 5</t>
  </si>
  <si>
    <t>AB Squash klub, Fügnerova 52, Opava 5</t>
  </si>
  <si>
    <t>Hokejbalový klub Opava, Vodárenská 13, Opava 7</t>
  </si>
  <si>
    <t>JK Opava - Kateřinky, Rolnická 120, Opava 5</t>
  </si>
  <si>
    <t>BK Trefa Opava, Osvobození 21, Opava</t>
  </si>
  <si>
    <t>SK Racek Opava, Vančurova 44, Opava</t>
  </si>
  <si>
    <t xml:space="preserve">SK HC Oceán Opava                                                   </t>
  </si>
  <si>
    <t>Klub plaveckých sportů Opava,  Zámecký okruh 4, Opava</t>
  </si>
  <si>
    <t>TJ STAR, Přerovecká 150, Opava - Suché Lazce</t>
  </si>
  <si>
    <t>FK NOVA Vávrovice, Opava - Vávrovice</t>
  </si>
  <si>
    <t>Travel Club Opava,  Ondříčkova 35, Opava</t>
  </si>
  <si>
    <t>SK Pepa centrum Opava,  Zámecký okruh 8, Opava</t>
  </si>
  <si>
    <t>Sport klub Perfekt Opava, Opava</t>
  </si>
  <si>
    <t>SK Podniková kopaná Opava, Budišovská 7, Opava 6</t>
  </si>
  <si>
    <t>TJ ZRAPOS Opava, Olomoucká 12, Opava</t>
  </si>
  <si>
    <t>FC Žihadla Opava, Pekařská 96, Opava</t>
  </si>
  <si>
    <t>TJ Palhanec, Karlovecká 52, Opava 7</t>
  </si>
  <si>
    <t>SSKG Opava, Zámecký okruh 29, Opava</t>
  </si>
  <si>
    <t>SPORT CLUB Opava, Palisova 6, Opava 6</t>
  </si>
  <si>
    <t>SK Sympatic Opava,Opava</t>
  </si>
  <si>
    <t>SK FERRAM Opava,Vávrovická 89, Opava 7</t>
  </si>
  <si>
    <t>H.S. Opava - klub kopané,  Nám. Osvoboditelů 3, Opava</t>
  </si>
  <si>
    <t xml:space="preserve">Horolezecký klub Opava                                        </t>
  </si>
  <si>
    <t>TAHOTA Opava,  Dolní náměstí 2, Opava</t>
  </si>
  <si>
    <t>Tenisový klub Minerva Opava, Nerudova 25, Opava</t>
  </si>
  <si>
    <t>Kánoe klub Opava,  Jaselská 24, Opava</t>
  </si>
  <si>
    <t>HC Slezan Opava, Zámecký okruh 8, Opava</t>
  </si>
  <si>
    <t>SKI klub Opava ,Karlovecká 33, Opava 7</t>
  </si>
  <si>
    <t>SK Jantar Opava, Jaselská 20, Opava</t>
  </si>
  <si>
    <t>TJ Sokol Zlatníky, Opava - Zlatníky</t>
  </si>
  <si>
    <t>TJ Suché Lazce, Opava - Suché Lazce</t>
  </si>
  <si>
    <t>TJ Opava, Vodárenská 2736/18, Opava</t>
  </si>
  <si>
    <t>TJ Slavia Malé Hoštice, Opava - Malé Hoštice</t>
  </si>
  <si>
    <t>Sportovní klub Komárov, Tovární 1, Opava - Komárov</t>
  </si>
  <si>
    <t>TJ Sokol-Kateřinky, Fügnerova 10, Opava 5</t>
  </si>
  <si>
    <t>T.J. Sokol Opava, Boženy Němcové 22, Opava</t>
  </si>
  <si>
    <t>TJ Slezan Opava, B. Němcové 20, Opava</t>
  </si>
  <si>
    <t>Orel jednota Opava,  Kolářská 4, Opava</t>
  </si>
  <si>
    <t>OSH - SDH Zlatníky, Opava - Zlatníky</t>
  </si>
  <si>
    <t>SHČMS - SDH Palhanec, Karlovecká 307/21, Opava 7</t>
  </si>
  <si>
    <t>OSH - SDH Malé Hoštice, Družstevní 137/2, Opava - Malé Hoštice</t>
  </si>
  <si>
    <t>OSH - SDH Opava,Na Pastvisku 78, Opava 5</t>
  </si>
  <si>
    <t>Horolezecký oddíl Atlas Opava, Masarykova tř. 9, Opava</t>
  </si>
  <si>
    <t>Slezský fotbalový klub Opava - mládež, Lípová 2, Opava</t>
  </si>
  <si>
    <t>Opavský sportovní klub,Lidická 7, Opava</t>
  </si>
  <si>
    <t>Bowlingový klub Opava, Krnovská 18, Opava 7</t>
  </si>
  <si>
    <t>SK SP Kylešovice,Liptovská 10, Opava 6</t>
  </si>
  <si>
    <t>HC BIJCI Opava, 17. listopadu 33, Opava 6</t>
  </si>
  <si>
    <t>SK p.e.m.a. Opava, Holasická 17, Opava 5</t>
  </si>
  <si>
    <t>Sportovní klub hasiči okresu Opava,Těšínská 39, Opava</t>
  </si>
  <si>
    <t>SSK MSZeOŠ Opava, Purkyňova 12, Opava</t>
  </si>
  <si>
    <t>KST Slezan Opava,Pekařská 32, Opava</t>
  </si>
  <si>
    <t>AB Squash klub,Fügnerova 52, Opava 5</t>
  </si>
  <si>
    <t>JK Opava - Kateřinky,Rolnická 120, Opava 5</t>
  </si>
  <si>
    <t>SK Sport pro všechny Opava, Fügnerova 44, Opava 5</t>
  </si>
  <si>
    <t xml:space="preserve">Street Hockey club Opava                                     </t>
  </si>
  <si>
    <t xml:space="preserve">FK Kylešovice - Opava                                                                            </t>
  </si>
  <si>
    <t xml:space="preserve">SK HC Oceán Opava                                                 </t>
  </si>
  <si>
    <t>Klub plaveckých sportů Opava, Zámecký okruh 4, Opava</t>
  </si>
  <si>
    <t>Travel Club Opava, Ondříčkova 35, Opava</t>
  </si>
  <si>
    <t>SK Pepa centrum Opava, Zámecký okruh 8, Opava</t>
  </si>
  <si>
    <t>Sport klub Perfekt Opava</t>
  </si>
  <si>
    <t>TJ ZRAPOS Opava,Olomoucká 12, Opava</t>
  </si>
  <si>
    <t>FC Žihadla Opava,Pekařská 96, Opava</t>
  </si>
  <si>
    <t>SK FERRAM Opava, Vávrovická 89, Opava 7</t>
  </si>
  <si>
    <t>H.S. Opava - klub kopané, Nám. Osvoboditelů 3, Opava</t>
  </si>
  <si>
    <t>Sportovní klub IHC Jaselská Opava</t>
  </si>
  <si>
    <t xml:space="preserve">Horolezecký klub Opava                                           </t>
  </si>
  <si>
    <t>TAHOTA Opava Dolní náměstí 2, Opava</t>
  </si>
  <si>
    <t>SKI klub Opava, Karlovecká 33, Opava 7</t>
  </si>
  <si>
    <t>TJ Suché Lazce,Opava - Suché Lazce</t>
  </si>
  <si>
    <t>T. J. Sokol Opava, Boženy Němcové 22, Opava</t>
  </si>
  <si>
    <t>TJ Sokol-Kateřinky,Fügnerova 10, Opava 5</t>
  </si>
  <si>
    <t>HC Slezan Opava,  Zámecký okruh 8, Opava</t>
  </si>
  <si>
    <t>Kánoe klub Opava, Jaselská 24, Opava</t>
  </si>
  <si>
    <t xml:space="preserve">SK Sympatic Opava                                                         </t>
  </si>
  <si>
    <t>Škola Taekwon-do ITF Opava, Husova 40, Opava</t>
  </si>
  <si>
    <t>cus/00436062_zadost_tj_sk.doc</t>
  </si>
  <si>
    <t>cus/00436062_rozpocet.xls</t>
  </si>
  <si>
    <t>assk/zadost.pdf</t>
  </si>
  <si>
    <t>assk/rozpocet.pdf</t>
  </si>
  <si>
    <t>kadao/75074982_zadost_tj_sk_1.doc</t>
  </si>
  <si>
    <t>kadao/75074982_rozpocet.xlsx</t>
  </si>
  <si>
    <t>sokol_ opava\zadost2014sokop.doc</t>
  </si>
  <si>
    <t>sokol_ opava\rozpocet2014sokop.xls</t>
  </si>
  <si>
    <t>sokol_vavrovice\575402 zadost_tj_sk_1.doc</t>
  </si>
  <si>
    <t>sokol_vavrovice\575402 rozpocet.xlsx</t>
  </si>
  <si>
    <t>036katerinky/44941846_zadost_tj_sk.doc</t>
  </si>
  <si>
    <t>036katerinky/44941846_rozpocet.xls</t>
  </si>
  <si>
    <t>040komarov/47810122_zadost_tj_sk.doc</t>
  </si>
  <si>
    <t>040komarov/47810122_rozpocet.xls</t>
  </si>
  <si>
    <t>052hostice/44941994_zadost_tj_sk.doc</t>
  </si>
  <si>
    <t>052hostice/44941994_rozpocet.xls</t>
  </si>
  <si>
    <t>055milostovice/44941862_zadost_tj_sk.doc</t>
  </si>
  <si>
    <t>055milostovice/44941862_rozpocet.xls</t>
  </si>
  <si>
    <t>060tjopava/00495948_zadost_tj_sk.doc</t>
  </si>
  <si>
    <t>060tjopava/44941862_rozpocet.xls</t>
  </si>
  <si>
    <t>078suchelazce/14615681_zadost_tj_sk.doc</t>
  </si>
  <si>
    <t>078suchelazce/14615681_rozpocet.xls</t>
  </si>
  <si>
    <t>094zlatniky/14616190_zadost_tj_sk.doc</t>
  </si>
  <si>
    <t>094zlatniky/14616190_rozpocet.xls</t>
  </si>
  <si>
    <t>111skjantar/13643444_zadost_tj_sk.doc</t>
  </si>
  <si>
    <t>111skjantar/13643444_rozpocet.xls</t>
  </si>
  <si>
    <t>120ski/00575895_zadost_tj_sk.doc</t>
  </si>
  <si>
    <t>120ski/00575895_rozpocet.xls</t>
  </si>
  <si>
    <t>121hcslezan/00535176_zadost_tj_sk.doc</t>
  </si>
  <si>
    <t>121hcslezan/00535176_rozpocet.xls</t>
  </si>
  <si>
    <t>124kanoe/00536105_zadost_tj_sk.doc</t>
  </si>
  <si>
    <t>124kanoe/00536105_rozpocet.xls</t>
  </si>
  <si>
    <t>128tkminerva/14615771_zadost_tj_sk.doc</t>
  </si>
  <si>
    <t>128tkminerva/14615771_rozpocet.xls</t>
  </si>
  <si>
    <t>130tahota/47814683_zadost_tj_sk.doc</t>
  </si>
  <si>
    <t>130tahota/47814683_rozpocet.xls</t>
  </si>
  <si>
    <t>133horol_klub/44738625_zadost_tj_sk.doc</t>
  </si>
  <si>
    <t>133horol_klub/44738625_rozpocet.xls</t>
  </si>
  <si>
    <t>138ihcjaselska/44738854_zadost_tj_sk.doc</t>
  </si>
  <si>
    <t>138ihcjaselska/44738854_rozpocet.xls</t>
  </si>
  <si>
    <t>150H_S/44738919_zadost_tj_sk.doc</t>
  </si>
  <si>
    <t>150H_S/44738919_rozpocet.xls</t>
  </si>
  <si>
    <t>152feram/47810271_zadost_tj_sk.doc</t>
  </si>
  <si>
    <t>152feram/47810271_rozpocet.xls</t>
  </si>
  <si>
    <t>158sksympatic/47814241_zadost_tj_sk.doc</t>
  </si>
  <si>
    <t>158sksympatic/47814241_rozpocet.xls</t>
  </si>
  <si>
    <t>161sport_club /44738781_zadost_tj_sk.doc</t>
  </si>
  <si>
    <t>161sport_club /44738781_rozpocet.xls</t>
  </si>
  <si>
    <t>162sskg/48003212_zadost_tj_sk.doc</t>
  </si>
  <si>
    <t>162sskg/48003212_rozpocet.xls</t>
  </si>
  <si>
    <t>165palhanec/47810190_zadost_tj_sk.doc</t>
  </si>
  <si>
    <t>165palhanec/47810190_rozpocet.xls</t>
  </si>
  <si>
    <t>177zihadla/47812061_zadost_tj_sk.doc</t>
  </si>
  <si>
    <t>177zihadla/47812061_rozpocet.xls</t>
  </si>
  <si>
    <t>182zrapos/47810025_zadost.doc</t>
  </si>
  <si>
    <t>182zrapos/47810025_rozpocet.xls</t>
  </si>
  <si>
    <t>188SK_PK/47811161_zadost_tj_sk.doc</t>
  </si>
  <si>
    <t>188SK_PK/47811161_rozpocet.xls</t>
  </si>
  <si>
    <t>195perfekt /47814098_zadost_tj_sk.doc</t>
  </si>
  <si>
    <t>195perfekt /47814098_rozpocet.xls</t>
  </si>
  <si>
    <t xml:space="preserve"> 197pepa_centrum/47814381_zadost_tj_sk.doc</t>
  </si>
  <si>
    <t xml:space="preserve"> 197pepa_centrum/47814381_rozpocet.xls</t>
  </si>
  <si>
    <t>199travel/47814551_zadost_tj_sk.doc</t>
  </si>
  <si>
    <t>199travel/47814551_rozpocet.xls</t>
  </si>
  <si>
    <t>200FK_ NOVA /47814691_zadost_tj_sk.doc</t>
  </si>
  <si>
    <t>200FK_ NOVA /47814691_rozpocet.xls</t>
  </si>
  <si>
    <t>203TJ_STAR/47814993_zadost_tj_sk.doc</t>
  </si>
  <si>
    <t>203TJ_STAR/47814993_rozpocet.xls</t>
  </si>
  <si>
    <t>206TDK_ ITF /47814721_zadost_tj_sk.doc</t>
  </si>
  <si>
    <t>206TDK_ ITF /47814721_rozpocet.xls</t>
  </si>
  <si>
    <t>216happy /65888774_zadost_tj_sk.doc</t>
  </si>
  <si>
    <t>216happy /65888774_rozpocet.xls</t>
  </si>
  <si>
    <t>219kps/47815345_zadost_tj_sk.doc</t>
  </si>
  <si>
    <t>219kps/47815345_rozpocet.xls</t>
  </si>
  <si>
    <t>221hc_ocean/66144116_zadost_tj_sk.doc</t>
  </si>
  <si>
    <t>221hc_ocean/66144116_rozpocet.xls</t>
  </si>
  <si>
    <t>223fk_kylesovice/66144272_zadost_tj_sk.doc</t>
  </si>
  <si>
    <t>223fk_kylesovice/66144272_rozpocet.xls</t>
  </si>
  <si>
    <t>224vk_kylesovice/66144337_zadost_tj_sk.doc</t>
  </si>
  <si>
    <t>224vk_kylesovice/66144337_rozpocet.xls</t>
  </si>
  <si>
    <t>225racek/66144451_zadost_tj_sk.doc</t>
  </si>
  <si>
    <t>225racek/66144451_rozpocet.xls</t>
  </si>
  <si>
    <t>226bk_trefa/66144329_zadost_tj_sk.doc</t>
  </si>
  <si>
    <t>226bk_trefa/66144329_rozpocet.xls</t>
  </si>
  <si>
    <t>228shc/68177461_zadost_tj_sk.doc</t>
  </si>
  <si>
    <t>228shc/68177461_rozpocet.xls</t>
  </si>
  <si>
    <t>239spickova/68941455_zadost_tj_sk.doc</t>
  </si>
  <si>
    <t>239spickova/68941455_rozpocet.xls</t>
  </si>
  <si>
    <t>241spv/68941463_zadost_tj_sk.doc</t>
  </si>
  <si>
    <t>241spv/68941463_rozpocet.xls</t>
  </si>
  <si>
    <t>242jk_katerinky/68941749_zadost_tj_sk.doc</t>
  </si>
  <si>
    <t>242jk_katerinky/68941749_rozpocet.xls</t>
  </si>
  <si>
    <t>244stary_mlyn/68941595_zadost_tj_sk.doc</t>
  </si>
  <si>
    <t>244stary_mlyn/68941595_rozpocet.xls</t>
  </si>
  <si>
    <t>247hokejbalovyklub /69987106_zadost_tj_sk.doc</t>
  </si>
  <si>
    <t>247hokejbalovyklub /69987106_rozpocet.xls</t>
  </si>
  <si>
    <t>250ab_squash/69987076_zadost_tj_sk.doc</t>
  </si>
  <si>
    <t>250ab_squash/69987076_rozpocet.xls</t>
  </si>
  <si>
    <t>251prestar/68941978_zadost_tj_sk.doc</t>
  </si>
  <si>
    <t>251prestar/68941978_rozpocet.xls</t>
  </si>
  <si>
    <t>258kst_slezan/70630224_zadost_tj_sk.doc</t>
  </si>
  <si>
    <t>258kst_slezan/70630224_rozpocet.xls</t>
  </si>
  <si>
    <t>264ssk_mszeos/70630445_zadost_tj_sk.doc</t>
  </si>
  <si>
    <t>264ssk_mszeos/70630445_rozpocet.xls</t>
  </si>
  <si>
    <t>266sk_hasici/70630127_zadost_tj_sk.doc</t>
  </si>
  <si>
    <t>266sk_hasici/70630127_rozpocet.xls</t>
  </si>
  <si>
    <t>269pema/70630119_zadost_tj_sk.doc</t>
  </si>
  <si>
    <t>269pema/70630119_rozpocet.xls</t>
  </si>
  <si>
    <t>273tenisovyklub/68941633_zadost_tj_sk.doc</t>
  </si>
  <si>
    <t>273tenisovyklub/68941633_rozpocet.xls</t>
  </si>
  <si>
    <t>285jk_steally/26582767_zadost_tj_sk.doc</t>
  </si>
  <si>
    <t>285jk_steally/26582767_rozpocet.xls</t>
  </si>
  <si>
    <t>289 hcbijci/26593467_zadost_tj_sk.doc</t>
  </si>
  <si>
    <t>289 hcbijci/26593467_rozpocet.xls</t>
  </si>
  <si>
    <t>294deportivo/26607051_zadost_tj_sk.doc</t>
  </si>
  <si>
    <t>294deportivo/26607051_rozpocet.xls</t>
  </si>
  <si>
    <t>297valdi/26615037_zadost_tj_sk.doc</t>
  </si>
  <si>
    <t>297valdi/26615037_rozpocet.xls</t>
  </si>
  <si>
    <t>306fk_slavia/26541645_zadost_tj_sk.doc</t>
  </si>
  <si>
    <t>306fk_slavia/26541645_rozpocet.xls</t>
  </si>
  <si>
    <t>307usksu/26655268_zadost_tj_sk.doc</t>
  </si>
  <si>
    <t>307usksu/26655268_rozpocet.xls</t>
  </si>
  <si>
    <t>310rst/26994143_zadost_tj_sk.doc</t>
  </si>
  <si>
    <t>310rst/26655268_rozpocet.xls</t>
  </si>
  <si>
    <t>319sksp/26589605_zadost.doc</t>
  </si>
  <si>
    <t>319sksp/26589605_rozpocet.xls</t>
  </si>
  <si>
    <t>320opavanet/26600455_zadost.doc</t>
  </si>
  <si>
    <t>320opavanet/26600455_rozpocet.xls</t>
  </si>
  <si>
    <t>323skrv/27002802_zadost_tj_sk.doc</t>
  </si>
  <si>
    <t>323skrv/27002802_rozpocet.xls</t>
  </si>
  <si>
    <t>334zse/27050734_zadost_tj_sk.doc</t>
  </si>
  <si>
    <t>334zse/27050734_rozpocet.xls</t>
  </si>
  <si>
    <t>337silesia/27050629_zadost_tj_sk.doc</t>
  </si>
  <si>
    <t>337silesia/27050629_rozpocet.xls</t>
  </si>
  <si>
    <t>346skrt/22690140_zadost_tj_sk.doc</t>
  </si>
  <si>
    <t>346skrt/22690140_rozpocet.xls</t>
  </si>
  <si>
    <t>352bowling/22725920_zadost_tj_sk.docx</t>
  </si>
  <si>
    <t>352bowling/22725920_rozpocet.xls</t>
  </si>
  <si>
    <t>353taibox/22725491_zadost_tj_sk.doc</t>
  </si>
  <si>
    <t>353taibox/22725491_rozpocet.xls</t>
  </si>
  <si>
    <t>355sportovni_klub/22721169_zadost_tj_sk.doc</t>
  </si>
  <si>
    <t>355sportovni_klub/22721169_rozpocet.xls</t>
  </si>
  <si>
    <t>360capoeira /26578981_zadost_tj_sk.doc</t>
  </si>
  <si>
    <t>360capoeira /26578981_rozpocet.xls</t>
  </si>
  <si>
    <t>374sfc_mladez/22883304_zadost_tj_sk.doc</t>
  </si>
  <si>
    <t>374sfc_mladez/22883304_rozpocet.xls</t>
  </si>
  <si>
    <t>380pobo/26534991_zadost_tj_sk.doc</t>
  </si>
  <si>
    <t>380pobo/26534991_rozpocet.xls</t>
  </si>
  <si>
    <t>373fit_sport/22718214_zadost_tj_sk.doc</t>
  </si>
  <si>
    <t>373fit_sport/22721169_rozpocet.xls</t>
  </si>
  <si>
    <t>383atlas/001510843_zadost_tj_sk.doc</t>
  </si>
  <si>
    <t>383atlas/001510843_rozpocet.xls</t>
  </si>
  <si>
    <t>384sktp/01453106_zadost_tj_sk.doc</t>
  </si>
  <si>
    <t>384sktp/01453106_rozpocet.xls</t>
  </si>
  <si>
    <t>386skbb/02273471_zadost_tj_sk.doc</t>
  </si>
  <si>
    <t>386skbb/02273471_rozpocet.xls</t>
  </si>
  <si>
    <t>324spk/27028216_zadost_tj_sk.doc</t>
  </si>
  <si>
    <t>324spk/27028216_rozpocet.xls</t>
  </si>
  <si>
    <t>240sipa_sport/68177739_zadost_tj_sk.doc</t>
  </si>
  <si>
    <t>240sipa_sport/68177739_rozpocet.xls</t>
  </si>
  <si>
    <t>167afcmedvedi/47810165_zadost_tj_sk.doc</t>
  </si>
  <si>
    <t>167afcmedvedi/47810165_rozpocet.xls</t>
  </si>
  <si>
    <t>110jk_milostovice/48003077_zadost_tj_sk.doc</t>
  </si>
  <si>
    <t>110jk_milostovice/48003077_rozpocet.xls</t>
  </si>
  <si>
    <t>035sokol_jaktar/14615606_zadost_tj_sk.doc</t>
  </si>
  <si>
    <t>035sokol_jaktar/14615606_rozpocet.xls</t>
  </si>
  <si>
    <t>212triatlon/65888880_zadost_tj_sk.doc</t>
  </si>
  <si>
    <t>212triatlon/65888880_rozpocet.xls</t>
  </si>
  <si>
    <t>kynolog_188/zadost.pdf</t>
  </si>
  <si>
    <t>kynolog_188/rozpocet.pdf</t>
  </si>
  <si>
    <t>kynolog_192/zadost.pdf</t>
  </si>
  <si>
    <t>kynolog_192/rozpocet.pdf</t>
  </si>
  <si>
    <t>hasici_pastvisko/SDH-OSH zadost_tj_sk.doc</t>
  </si>
  <si>
    <t>hasici_pastvisko/SDH-OSH - shrnutí projektu 1.xls</t>
  </si>
  <si>
    <t>hasici_hostice/rozpocet.pdf</t>
  </si>
  <si>
    <t>hasici_ komarov/zadost_tj_sk_1.doc</t>
  </si>
  <si>
    <t>hasici_ komarov/rozpocet_1.xlsx</t>
  </si>
  <si>
    <t>hasici_ palhanec/zadost_tj_sk_1.pdf</t>
  </si>
  <si>
    <t>hasici_ palhanec/rozpocet_1.pdf</t>
  </si>
  <si>
    <t>hasici_ zlatniky/66739021_zadost_tj_sk_1.doc</t>
  </si>
  <si>
    <t>hasici_ zlatniky/66739021_rozpocet_1.xlsx</t>
  </si>
  <si>
    <t>hasici_ milostovice/66738270_Žádost.pdf</t>
  </si>
  <si>
    <t>hasici_ milostovice/66738270_rozpocet_1.xlsx</t>
  </si>
  <si>
    <t>hasici_ stresniorg/OSH zadost_tj_sk.doc</t>
  </si>
  <si>
    <t>hasici_ stresniorg/OSH - shrnutí projektu.xls</t>
  </si>
  <si>
    <t>orel_opava/47815361_zadost.doc</t>
  </si>
  <si>
    <t>orel_opava/47815361_rozpocet.xlsx</t>
  </si>
  <si>
    <t>orel_ komarov/47814896_zadost.doc</t>
  </si>
  <si>
    <t>orel_ komarov/47814896_rozpocet.xls</t>
  </si>
  <si>
    <t>ssk_ gavenda/zadost_tj_sk_1.doc</t>
  </si>
  <si>
    <t>ssk_ gavenda/Ekonomické shrnutí.xlsx</t>
  </si>
  <si>
    <t>slezan_ opava/2014 zadost_tj_sk.doc</t>
  </si>
  <si>
    <t>slezan_ opava/rozpočet hazard 2014.jpg</t>
  </si>
  <si>
    <t>ssk_ 0126/zadost.pdf</t>
  </si>
  <si>
    <t>ssk_ 0126/rozpocet.pdf</t>
  </si>
  <si>
    <t>sportovni_ kurzy/zadost_tj_sk_1.doc</t>
  </si>
  <si>
    <t>sportovni_ kurzy/rozpocet_1.xlsx</t>
  </si>
  <si>
    <t>007/ČSPS/2014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</si>
</sst>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"/>
    <numFmt numFmtId="165" formatCode="d/m/yyyy;@"/>
    <numFmt numFmtId="166" formatCode="dd/mm/yyyy"/>
    <numFmt numFmtId="167" formatCode="dd/mm/yyyy;@"/>
    <numFmt numFmtId="168" formatCode="#,##0.0"/>
    <numFmt numFmtId="169" formatCode="000\ 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_-* #,##0.000\ _K_č_-;\-* #,##0.000\ _K_č_-;_-* &quot;-&quot;??\ _K_č_-;_-@_-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i/>
      <sz val="8"/>
      <color indexed="13"/>
      <name val="Arial"/>
      <family val="2"/>
    </font>
    <font>
      <b/>
      <sz val="10"/>
      <color indexed="13"/>
      <name val="Arial"/>
      <family val="2"/>
    </font>
    <font>
      <sz val="28"/>
      <name val="Arial"/>
      <family val="0"/>
    </font>
    <font>
      <sz val="10"/>
      <color indexed="8"/>
      <name val="Arial"/>
      <family val="0"/>
    </font>
    <font>
      <sz val="10"/>
      <color indexed="13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C29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33" borderId="11" xfId="0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168" fontId="11" fillId="33" borderId="11" xfId="0" applyNumberFormat="1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right" vertical="center" wrapText="1"/>
    </xf>
    <xf numFmtId="9" fontId="10" fillId="33" borderId="11" xfId="0" applyNumberFormat="1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3" fontId="0" fillId="34" borderId="10" xfId="0" applyNumberFormat="1" applyFill="1" applyBorder="1" applyAlignment="1">
      <alignment horizontal="right" vertical="center"/>
    </xf>
    <xf numFmtId="0" fontId="0" fillId="33" borderId="12" xfId="0" applyFill="1" applyBorder="1" applyAlignment="1">
      <alignment horizontal="center" vertical="center"/>
    </xf>
    <xf numFmtId="0" fontId="7" fillId="33" borderId="13" xfId="0" applyFont="1" applyFill="1" applyBorder="1" applyAlignment="1">
      <alignment horizontal="left" vertical="top" wrapText="1"/>
    </xf>
    <xf numFmtId="0" fontId="0" fillId="34" borderId="14" xfId="0" applyFont="1" applyFill="1" applyBorder="1" applyAlignment="1">
      <alignment horizontal="left" vertical="top" wrapText="1"/>
    </xf>
    <xf numFmtId="3" fontId="0" fillId="34" borderId="10" xfId="0" applyNumberFormat="1" applyFill="1" applyBorder="1" applyAlignment="1">
      <alignment vertical="center"/>
    </xf>
    <xf numFmtId="0" fontId="14" fillId="33" borderId="11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vertic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4" fillId="33" borderId="0" xfId="0" applyFont="1" applyFill="1" applyAlignment="1">
      <alignment/>
    </xf>
    <xf numFmtId="49" fontId="7" fillId="33" borderId="11" xfId="0" applyNumberFormat="1" applyFont="1" applyFill="1" applyBorder="1" applyAlignment="1">
      <alignment vertical="center" wrapText="1"/>
    </xf>
    <xf numFmtId="49" fontId="0" fillId="34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33" borderId="11" xfId="0" applyNumberFormat="1" applyFill="1" applyBorder="1" applyAlignment="1">
      <alignment vertical="center"/>
    </xf>
    <xf numFmtId="3" fontId="2" fillId="34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 vertical="center"/>
    </xf>
    <xf numFmtId="49" fontId="0" fillId="34" borderId="11" xfId="0" applyNumberForma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left" vertical="top" wrapText="1"/>
    </xf>
    <xf numFmtId="3" fontId="0" fillId="34" borderId="11" xfId="0" applyNumberFormat="1" applyFont="1" applyFill="1" applyBorder="1" applyAlignment="1">
      <alignment horizontal="center" vertical="center"/>
    </xf>
    <xf numFmtId="3" fontId="0" fillId="34" borderId="11" xfId="0" applyNumberFormat="1" applyFont="1" applyFill="1" applyBorder="1" applyAlignment="1">
      <alignment horizontal="right" vertical="center"/>
    </xf>
    <xf numFmtId="0" fontId="0" fillId="34" borderId="11" xfId="0" applyFill="1" applyBorder="1" applyAlignment="1">
      <alignment horizontal="right" vertical="center"/>
    </xf>
    <xf numFmtId="3" fontId="0" fillId="34" borderId="11" xfId="0" applyNumberFormat="1" applyFill="1" applyBorder="1" applyAlignment="1">
      <alignment horizontal="right" vertical="center"/>
    </xf>
    <xf numFmtId="3" fontId="0" fillId="34" borderId="11" xfId="0" applyNumberFormat="1" applyFill="1" applyBorder="1" applyAlignment="1">
      <alignment vertical="center"/>
    </xf>
    <xf numFmtId="0" fontId="0" fillId="34" borderId="13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left" vertical="top" wrapText="1"/>
    </xf>
    <xf numFmtId="0" fontId="0" fillId="35" borderId="10" xfId="0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right" vertical="center"/>
    </xf>
    <xf numFmtId="3" fontId="2" fillId="35" borderId="10" xfId="0" applyNumberFormat="1" applyFont="1" applyFill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49" fontId="0" fillId="35" borderId="11" xfId="0" applyNumberFormat="1" applyFont="1" applyFill="1" applyBorder="1" applyAlignment="1">
      <alignment horizontal="center" vertical="center"/>
    </xf>
    <xf numFmtId="3" fontId="0" fillId="35" borderId="11" xfId="0" applyNumberFormat="1" applyFont="1" applyFill="1" applyBorder="1" applyAlignment="1">
      <alignment horizontal="center" vertical="center"/>
    </xf>
    <xf numFmtId="3" fontId="0" fillId="35" borderId="11" xfId="0" applyNumberFormat="1" applyFont="1" applyFill="1" applyBorder="1" applyAlignment="1">
      <alignment horizontal="right" vertical="center"/>
    </xf>
    <xf numFmtId="3" fontId="2" fillId="35" borderId="11" xfId="0" applyNumberFormat="1" applyFont="1" applyFill="1" applyBorder="1" applyAlignment="1">
      <alignment vertical="center"/>
    </xf>
    <xf numFmtId="49" fontId="0" fillId="36" borderId="10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2" fillId="38" borderId="17" xfId="0" applyFont="1" applyFill="1" applyBorder="1" applyAlignment="1">
      <alignment horizontal="center" vertical="center"/>
    </xf>
    <xf numFmtId="0" fontId="2" fillId="38" borderId="18" xfId="0" applyFont="1" applyFill="1" applyBorder="1" applyAlignment="1">
      <alignment horizontal="center" vertical="center" wrapText="1"/>
    </xf>
    <xf numFmtId="0" fontId="0" fillId="38" borderId="18" xfId="0" applyFont="1" applyFill="1" applyBorder="1" applyAlignment="1">
      <alignment horizontal="center" vertical="center"/>
    </xf>
    <xf numFmtId="49" fontId="0" fillId="38" borderId="18" xfId="0" applyNumberFormat="1" applyFont="1" applyFill="1" applyBorder="1" applyAlignment="1">
      <alignment horizontal="center" vertical="center"/>
    </xf>
    <xf numFmtId="0" fontId="0" fillId="38" borderId="18" xfId="0" applyFont="1" applyFill="1" applyBorder="1" applyAlignment="1">
      <alignment horizontal="left" vertical="top" wrapText="1"/>
    </xf>
    <xf numFmtId="0" fontId="0" fillId="38" borderId="18" xfId="0" applyFill="1" applyBorder="1" applyAlignment="1">
      <alignment horizontal="center" vertical="center"/>
    </xf>
    <xf numFmtId="3" fontId="0" fillId="38" borderId="18" xfId="0" applyNumberFormat="1" applyFont="1" applyFill="1" applyBorder="1" applyAlignment="1">
      <alignment horizontal="center" vertical="center"/>
    </xf>
    <xf numFmtId="3" fontId="0" fillId="38" borderId="18" xfId="0" applyNumberFormat="1" applyFont="1" applyFill="1" applyBorder="1" applyAlignment="1">
      <alignment horizontal="right" vertical="center"/>
    </xf>
    <xf numFmtId="0" fontId="0" fillId="38" borderId="18" xfId="0" applyFill="1" applyBorder="1" applyAlignment="1">
      <alignment horizontal="right" vertical="center"/>
    </xf>
    <xf numFmtId="3" fontId="0" fillId="38" borderId="18" xfId="0" applyNumberFormat="1" applyFill="1" applyBorder="1" applyAlignment="1">
      <alignment horizontal="right" vertical="center"/>
    </xf>
    <xf numFmtId="3" fontId="2" fillId="38" borderId="18" xfId="0" applyNumberFormat="1" applyFont="1" applyFill="1" applyBorder="1" applyAlignment="1">
      <alignment horizontal="right" vertical="center"/>
    </xf>
    <xf numFmtId="0" fontId="0" fillId="38" borderId="19" xfId="0" applyFont="1" applyFill="1" applyBorder="1" applyAlignment="1">
      <alignment horizontal="left" vertical="top" wrapText="1"/>
    </xf>
    <xf numFmtId="0" fontId="2" fillId="38" borderId="12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 wrapText="1"/>
    </xf>
    <xf numFmtId="0" fontId="0" fillId="38" borderId="11" xfId="0" applyFont="1" applyFill="1" applyBorder="1" applyAlignment="1">
      <alignment horizontal="center" vertical="center"/>
    </xf>
    <xf numFmtId="49" fontId="0" fillId="38" borderId="11" xfId="0" applyNumberFormat="1" applyFont="1" applyFill="1" applyBorder="1" applyAlignment="1">
      <alignment horizontal="center" vertical="center"/>
    </xf>
    <xf numFmtId="0" fontId="0" fillId="38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left" vertical="top" wrapText="1"/>
    </xf>
    <xf numFmtId="0" fontId="0" fillId="35" borderId="10" xfId="0" applyFont="1" applyFill="1" applyBorder="1" applyAlignment="1">
      <alignment horizontal="left" vertical="top" wrapText="1"/>
    </xf>
    <xf numFmtId="0" fontId="0" fillId="35" borderId="10" xfId="0" applyFont="1" applyFill="1" applyBorder="1" applyAlignment="1">
      <alignment horizontal="right" vertical="center"/>
    </xf>
    <xf numFmtId="3" fontId="0" fillId="35" borderId="10" xfId="0" applyNumberFormat="1" applyFont="1" applyFill="1" applyBorder="1" applyAlignment="1">
      <alignment vertical="center"/>
    </xf>
    <xf numFmtId="0" fontId="0" fillId="35" borderId="14" xfId="0" applyFont="1" applyFill="1" applyBorder="1" applyAlignment="1">
      <alignment horizontal="left" vertical="top" wrapText="1"/>
    </xf>
    <xf numFmtId="0" fontId="0" fillId="35" borderId="11" xfId="0" applyFont="1" applyFill="1" applyBorder="1" applyAlignment="1">
      <alignment horizontal="left" vertical="top" wrapText="1"/>
    </xf>
    <xf numFmtId="0" fontId="0" fillId="35" borderId="11" xfId="0" applyFont="1" applyFill="1" applyBorder="1" applyAlignment="1">
      <alignment horizontal="right" vertical="center"/>
    </xf>
    <xf numFmtId="3" fontId="0" fillId="35" borderId="11" xfId="0" applyNumberFormat="1" applyFont="1" applyFill="1" applyBorder="1" applyAlignment="1">
      <alignment vertical="center"/>
    </xf>
    <xf numFmtId="0" fontId="0" fillId="35" borderId="13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39" borderId="18" xfId="0" applyFont="1" applyFill="1" applyBorder="1" applyAlignment="1">
      <alignment horizontal="center" vertical="center"/>
    </xf>
    <xf numFmtId="49" fontId="0" fillId="39" borderId="18" xfId="0" applyNumberFormat="1" applyFont="1" applyFill="1" applyBorder="1" applyAlignment="1">
      <alignment horizontal="center" vertical="center"/>
    </xf>
    <xf numFmtId="3" fontId="0" fillId="39" borderId="18" xfId="0" applyNumberFormat="1" applyFont="1" applyFill="1" applyBorder="1" applyAlignment="1">
      <alignment horizontal="center" vertical="center"/>
    </xf>
    <xf numFmtId="3" fontId="0" fillId="39" borderId="18" xfId="0" applyNumberFormat="1" applyFont="1" applyFill="1" applyBorder="1" applyAlignment="1">
      <alignment horizontal="right" vertical="center"/>
    </xf>
    <xf numFmtId="3" fontId="2" fillId="39" borderId="18" xfId="0" applyNumberFormat="1" applyFont="1" applyFill="1" applyBorder="1" applyAlignment="1">
      <alignment vertical="center"/>
    </xf>
    <xf numFmtId="0" fontId="0" fillId="38" borderId="11" xfId="0" applyFill="1" applyBorder="1" applyAlignment="1">
      <alignment horizontal="center" vertical="center"/>
    </xf>
    <xf numFmtId="3" fontId="0" fillId="38" borderId="11" xfId="0" applyNumberFormat="1" applyFont="1" applyFill="1" applyBorder="1" applyAlignment="1">
      <alignment horizontal="center" vertical="center"/>
    </xf>
    <xf numFmtId="3" fontId="0" fillId="38" borderId="11" xfId="0" applyNumberFormat="1" applyFont="1" applyFill="1" applyBorder="1" applyAlignment="1">
      <alignment horizontal="right" vertical="center"/>
    </xf>
    <xf numFmtId="0" fontId="0" fillId="38" borderId="11" xfId="0" applyFill="1" applyBorder="1" applyAlignment="1">
      <alignment horizontal="right" vertical="center"/>
    </xf>
    <xf numFmtId="3" fontId="0" fillId="38" borderId="11" xfId="0" applyNumberFormat="1" applyFill="1" applyBorder="1" applyAlignment="1">
      <alignment horizontal="right" vertical="center"/>
    </xf>
    <xf numFmtId="3" fontId="2" fillId="38" borderId="11" xfId="0" applyNumberFormat="1" applyFon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center" vertical="center"/>
    </xf>
    <xf numFmtId="3" fontId="0" fillId="36" borderId="10" xfId="0" applyNumberFormat="1" applyFont="1" applyFill="1" applyBorder="1" applyAlignment="1">
      <alignment horizontal="right" vertical="center"/>
    </xf>
    <xf numFmtId="0" fontId="0" fillId="36" borderId="10" xfId="0" applyFill="1" applyBorder="1" applyAlignment="1">
      <alignment horizontal="right" vertical="center"/>
    </xf>
    <xf numFmtId="3" fontId="0" fillId="36" borderId="10" xfId="0" applyNumberFormat="1" applyFill="1" applyBorder="1" applyAlignment="1">
      <alignment vertical="center"/>
    </xf>
    <xf numFmtId="3" fontId="2" fillId="36" borderId="10" xfId="0" applyNumberFormat="1" applyFont="1" applyFill="1" applyBorder="1" applyAlignment="1">
      <alignment vertical="center"/>
    </xf>
    <xf numFmtId="3" fontId="2" fillId="36" borderId="10" xfId="0" applyNumberFormat="1" applyFont="1" applyFill="1" applyBorder="1" applyAlignment="1">
      <alignment horizontal="center" vertical="top" wrapText="1"/>
    </xf>
    <xf numFmtId="0" fontId="2" fillId="36" borderId="17" xfId="0" applyFont="1" applyFill="1" applyBorder="1" applyAlignment="1">
      <alignment vertical="center"/>
    </xf>
    <xf numFmtId="0" fontId="0" fillId="36" borderId="18" xfId="0" applyFill="1" applyBorder="1" applyAlignment="1">
      <alignment horizontal="center" vertical="center"/>
    </xf>
    <xf numFmtId="49" fontId="0" fillId="36" borderId="18" xfId="0" applyNumberForma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left" vertical="top" wrapText="1"/>
    </xf>
    <xf numFmtId="3" fontId="0" fillId="36" borderId="18" xfId="0" applyNumberFormat="1" applyFont="1" applyFill="1" applyBorder="1" applyAlignment="1">
      <alignment horizontal="center" vertical="center"/>
    </xf>
    <xf numFmtId="3" fontId="0" fillId="36" borderId="18" xfId="0" applyNumberFormat="1" applyFont="1" applyFill="1" applyBorder="1" applyAlignment="1">
      <alignment horizontal="right" vertical="center"/>
    </xf>
    <xf numFmtId="0" fontId="0" fillId="36" borderId="18" xfId="0" applyFill="1" applyBorder="1" applyAlignment="1">
      <alignment horizontal="right" vertical="center"/>
    </xf>
    <xf numFmtId="3" fontId="0" fillId="36" borderId="18" xfId="0" applyNumberFormat="1" applyFill="1" applyBorder="1" applyAlignment="1">
      <alignment vertical="center"/>
    </xf>
    <xf numFmtId="3" fontId="2" fillId="36" borderId="18" xfId="0" applyNumberFormat="1" applyFont="1" applyFill="1" applyBorder="1" applyAlignment="1">
      <alignment vertical="center"/>
    </xf>
    <xf numFmtId="3" fontId="2" fillId="36" borderId="18" xfId="0" applyNumberFormat="1" applyFont="1" applyFill="1" applyBorder="1" applyAlignment="1">
      <alignment horizontal="center" vertical="top" wrapText="1"/>
    </xf>
    <xf numFmtId="0" fontId="0" fillId="36" borderId="19" xfId="0" applyFont="1" applyFill="1" applyBorder="1" applyAlignment="1">
      <alignment horizontal="left" vertical="top" wrapText="1"/>
    </xf>
    <xf numFmtId="0" fontId="2" fillId="36" borderId="20" xfId="0" applyFont="1" applyFill="1" applyBorder="1" applyAlignment="1">
      <alignment vertical="center"/>
    </xf>
    <xf numFmtId="0" fontId="0" fillId="36" borderId="14" xfId="0" applyFont="1" applyFill="1" applyBorder="1" applyAlignment="1">
      <alignment horizontal="left" vertical="top" wrapText="1"/>
    </xf>
    <xf numFmtId="49" fontId="0" fillId="34" borderId="16" xfId="0" applyNumberFormat="1" applyFont="1" applyFill="1" applyBorder="1" applyAlignment="1">
      <alignment horizontal="center" vertical="center"/>
    </xf>
    <xf numFmtId="3" fontId="0" fillId="34" borderId="16" xfId="0" applyNumberFormat="1" applyFont="1" applyFill="1" applyBorder="1" applyAlignment="1">
      <alignment horizontal="center" vertical="center"/>
    </xf>
    <xf numFmtId="3" fontId="0" fillId="34" borderId="16" xfId="0" applyNumberFormat="1" applyFont="1" applyFill="1" applyBorder="1" applyAlignment="1">
      <alignment horizontal="right" vertical="center"/>
    </xf>
    <xf numFmtId="0" fontId="0" fillId="34" borderId="16" xfId="0" applyFill="1" applyBorder="1" applyAlignment="1">
      <alignment horizontal="right" vertical="center"/>
    </xf>
    <xf numFmtId="3" fontId="0" fillId="34" borderId="16" xfId="0" applyNumberFormat="1" applyFill="1" applyBorder="1" applyAlignment="1">
      <alignment vertical="center"/>
    </xf>
    <xf numFmtId="3" fontId="2" fillId="34" borderId="16" xfId="0" applyNumberFormat="1" applyFont="1" applyFill="1" applyBorder="1" applyAlignment="1">
      <alignment vertical="center"/>
    </xf>
    <xf numFmtId="0" fontId="0" fillId="34" borderId="21" xfId="0" applyFont="1" applyFill="1" applyBorder="1" applyAlignment="1">
      <alignment horizontal="left" vertical="top" wrapText="1"/>
    </xf>
    <xf numFmtId="3" fontId="0" fillId="34" borderId="11" xfId="0" applyNumberFormat="1" applyFont="1" applyFill="1" applyBorder="1" applyAlignment="1">
      <alignment horizontal="center" vertical="center"/>
    </xf>
    <xf numFmtId="3" fontId="2" fillId="34" borderId="11" xfId="0" applyNumberFormat="1" applyFont="1" applyFill="1" applyBorder="1" applyAlignment="1">
      <alignment horizontal="right" vertical="center"/>
    </xf>
    <xf numFmtId="0" fontId="2" fillId="40" borderId="22" xfId="0" applyFont="1" applyFill="1" applyBorder="1" applyAlignment="1">
      <alignment horizontal="center" vertical="center"/>
    </xf>
    <xf numFmtId="0" fontId="2" fillId="40" borderId="23" xfId="0" applyFont="1" applyFill="1" applyBorder="1" applyAlignment="1">
      <alignment horizontal="center" vertical="center" wrapText="1"/>
    </xf>
    <xf numFmtId="0" fontId="0" fillId="40" borderId="23" xfId="0" applyFill="1" applyBorder="1" applyAlignment="1">
      <alignment horizontal="center" vertical="center"/>
    </xf>
    <xf numFmtId="49" fontId="0" fillId="40" borderId="23" xfId="0" applyNumberFormat="1" applyFill="1" applyBorder="1" applyAlignment="1">
      <alignment horizontal="center" vertical="center"/>
    </xf>
    <xf numFmtId="0" fontId="0" fillId="40" borderId="23" xfId="0" applyFont="1" applyFill="1" applyBorder="1" applyAlignment="1">
      <alignment horizontal="left" vertical="center" wrapText="1"/>
    </xf>
    <xf numFmtId="3" fontId="0" fillId="40" borderId="23" xfId="0" applyNumberFormat="1" applyFont="1" applyFill="1" applyBorder="1" applyAlignment="1">
      <alignment horizontal="center" vertical="center"/>
    </xf>
    <xf numFmtId="3" fontId="0" fillId="40" borderId="23" xfId="0" applyNumberFormat="1" applyFont="1" applyFill="1" applyBorder="1" applyAlignment="1">
      <alignment horizontal="center" vertical="center"/>
    </xf>
    <xf numFmtId="3" fontId="0" fillId="40" borderId="23" xfId="0" applyNumberFormat="1" applyFont="1" applyFill="1" applyBorder="1" applyAlignment="1">
      <alignment horizontal="right" vertical="center"/>
    </xf>
    <xf numFmtId="0" fontId="0" fillId="40" borderId="23" xfId="0" applyFill="1" applyBorder="1" applyAlignment="1">
      <alignment horizontal="right" vertical="center"/>
    </xf>
    <xf numFmtId="3" fontId="0" fillId="40" borderId="23" xfId="0" applyNumberFormat="1" applyFill="1" applyBorder="1" applyAlignment="1">
      <alignment horizontal="right" vertical="center"/>
    </xf>
    <xf numFmtId="3" fontId="2" fillId="40" borderId="23" xfId="0" applyNumberFormat="1" applyFont="1" applyFill="1" applyBorder="1" applyAlignment="1">
      <alignment horizontal="right" vertical="center"/>
    </xf>
    <xf numFmtId="3" fontId="2" fillId="40" borderId="23" xfId="0" applyNumberFormat="1" applyFont="1" applyFill="1" applyBorder="1" applyAlignment="1">
      <alignment horizontal="center" vertical="top" wrapText="1"/>
    </xf>
    <xf numFmtId="0" fontId="0" fillId="40" borderId="24" xfId="0" applyFont="1" applyFill="1" applyBorder="1" applyAlignment="1">
      <alignment horizontal="left" vertical="center" wrapText="1"/>
    </xf>
    <xf numFmtId="0" fontId="0" fillId="35" borderId="16" xfId="0" applyFont="1" applyFill="1" applyBorder="1" applyAlignment="1">
      <alignment horizontal="center" vertical="center"/>
    </xf>
    <xf numFmtId="49" fontId="0" fillId="35" borderId="16" xfId="0" applyNumberFormat="1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left" vertical="top" wrapText="1"/>
    </xf>
    <xf numFmtId="3" fontId="0" fillId="35" borderId="16" xfId="0" applyNumberFormat="1" applyFont="1" applyFill="1" applyBorder="1" applyAlignment="1">
      <alignment horizontal="center" vertical="center"/>
    </xf>
    <xf numFmtId="3" fontId="0" fillId="35" borderId="16" xfId="0" applyNumberFormat="1" applyFont="1" applyFill="1" applyBorder="1" applyAlignment="1">
      <alignment horizontal="right" vertical="center"/>
    </xf>
    <xf numFmtId="0" fontId="0" fillId="35" borderId="16" xfId="0" applyFont="1" applyFill="1" applyBorder="1" applyAlignment="1">
      <alignment horizontal="right" vertical="center"/>
    </xf>
    <xf numFmtId="3" fontId="0" fillId="35" borderId="16" xfId="0" applyNumberFormat="1" applyFont="1" applyFill="1" applyBorder="1" applyAlignment="1">
      <alignment vertical="center"/>
    </xf>
    <xf numFmtId="3" fontId="2" fillId="35" borderId="16" xfId="0" applyNumberFormat="1" applyFont="1" applyFill="1" applyBorder="1" applyAlignment="1">
      <alignment vertical="center"/>
    </xf>
    <xf numFmtId="0" fontId="0" fillId="35" borderId="21" xfId="0" applyFont="1" applyFill="1" applyBorder="1" applyAlignment="1">
      <alignment horizontal="left" vertical="top" wrapText="1"/>
    </xf>
    <xf numFmtId="0" fontId="2" fillId="36" borderId="18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/>
    </xf>
    <xf numFmtId="0" fontId="2" fillId="39" borderId="18" xfId="0" applyFont="1" applyFill="1" applyBorder="1" applyAlignment="1">
      <alignment horizontal="center" vertical="center" wrapText="1"/>
    </xf>
    <xf numFmtId="0" fontId="0" fillId="39" borderId="18" xfId="0" applyFill="1" applyBorder="1" applyAlignment="1">
      <alignment horizontal="right" vertical="center"/>
    </xf>
    <xf numFmtId="3" fontId="0" fillId="39" borderId="18" xfId="0" applyNumberFormat="1" applyFill="1" applyBorder="1" applyAlignment="1">
      <alignment vertical="center"/>
    </xf>
    <xf numFmtId="0" fontId="0" fillId="39" borderId="18" xfId="0" applyFill="1" applyBorder="1" applyAlignment="1">
      <alignment horizontal="left" vertical="top" wrapText="1"/>
    </xf>
    <xf numFmtId="3" fontId="2" fillId="39" borderId="18" xfId="0" applyNumberFormat="1" applyFont="1" applyFill="1" applyBorder="1" applyAlignment="1">
      <alignment horizontal="center" vertical="top" wrapText="1"/>
    </xf>
    <xf numFmtId="0" fontId="0" fillId="39" borderId="19" xfId="0" applyFill="1" applyBorder="1" applyAlignment="1">
      <alignment horizontal="left" vertical="top" wrapText="1"/>
    </xf>
    <xf numFmtId="0" fontId="2" fillId="39" borderId="25" xfId="0" applyFont="1" applyFill="1" applyBorder="1" applyAlignment="1">
      <alignment horizontal="center" vertical="center"/>
    </xf>
    <xf numFmtId="0" fontId="2" fillId="39" borderId="26" xfId="0" applyFont="1" applyFill="1" applyBorder="1" applyAlignment="1">
      <alignment horizontal="center" vertical="center" wrapText="1"/>
    </xf>
    <xf numFmtId="0" fontId="0" fillId="39" borderId="26" xfId="0" applyFont="1" applyFill="1" applyBorder="1" applyAlignment="1">
      <alignment horizontal="center" vertical="center"/>
    </xf>
    <xf numFmtId="49" fontId="0" fillId="39" borderId="26" xfId="0" applyNumberFormat="1" applyFont="1" applyFill="1" applyBorder="1" applyAlignment="1">
      <alignment horizontal="center" vertical="center"/>
    </xf>
    <xf numFmtId="0" fontId="0" fillId="39" borderId="26" xfId="0" applyFont="1" applyFill="1" applyBorder="1" applyAlignment="1">
      <alignment horizontal="left" vertical="center" wrapText="1"/>
    </xf>
    <xf numFmtId="0" fontId="3" fillId="39" borderId="26" xfId="36" applyFill="1" applyBorder="1" applyAlignment="1" applyProtection="1">
      <alignment horizontal="center" vertical="center"/>
      <protection/>
    </xf>
    <xf numFmtId="3" fontId="0" fillId="39" borderId="26" xfId="0" applyNumberFormat="1" applyFill="1" applyBorder="1" applyAlignment="1">
      <alignment horizontal="center" vertical="center"/>
    </xf>
    <xf numFmtId="3" fontId="0" fillId="39" borderId="26" xfId="0" applyNumberFormat="1" applyFont="1" applyFill="1" applyBorder="1" applyAlignment="1">
      <alignment horizontal="center" vertical="center"/>
    </xf>
    <xf numFmtId="3" fontId="0" fillId="39" borderId="26" xfId="0" applyNumberFormat="1" applyFont="1" applyFill="1" applyBorder="1" applyAlignment="1">
      <alignment horizontal="right" vertical="center"/>
    </xf>
    <xf numFmtId="0" fontId="0" fillId="39" borderId="26" xfId="0" applyFill="1" applyBorder="1" applyAlignment="1">
      <alignment horizontal="right" vertical="center"/>
    </xf>
    <xf numFmtId="3" fontId="0" fillId="39" borderId="26" xfId="0" applyNumberFormat="1" applyFill="1" applyBorder="1" applyAlignment="1">
      <alignment vertical="center"/>
    </xf>
    <xf numFmtId="3" fontId="2" fillId="39" borderId="26" xfId="0" applyNumberFormat="1" applyFont="1" applyFill="1" applyBorder="1" applyAlignment="1">
      <alignment vertical="center"/>
    </xf>
    <xf numFmtId="3" fontId="2" fillId="39" borderId="26" xfId="0" applyNumberFormat="1" applyFont="1" applyFill="1" applyBorder="1" applyAlignment="1">
      <alignment horizontal="center" vertical="top" wrapText="1"/>
    </xf>
    <xf numFmtId="0" fontId="0" fillId="39" borderId="27" xfId="0" applyFont="1" applyFill="1" applyBorder="1" applyAlignment="1">
      <alignment horizontal="left" vertical="center" wrapText="1"/>
    </xf>
    <xf numFmtId="0" fontId="2" fillId="41" borderId="17" xfId="0" applyFont="1" applyFill="1" applyBorder="1" applyAlignment="1">
      <alignment horizontal="center" vertical="center"/>
    </xf>
    <xf numFmtId="0" fontId="2" fillId="41" borderId="18" xfId="0" applyFont="1" applyFill="1" applyBorder="1" applyAlignment="1">
      <alignment horizontal="center" vertical="center" wrapText="1"/>
    </xf>
    <xf numFmtId="49" fontId="0" fillId="41" borderId="18" xfId="0" applyNumberFormat="1" applyFont="1" applyFill="1" applyBorder="1" applyAlignment="1">
      <alignment horizontal="center" vertical="center" wrapText="1"/>
    </xf>
    <xf numFmtId="0" fontId="13" fillId="41" borderId="18" xfId="0" applyFont="1" applyFill="1" applyBorder="1" applyAlignment="1">
      <alignment horizontal="left" vertical="top" wrapText="1"/>
    </xf>
    <xf numFmtId="0" fontId="13" fillId="41" borderId="18" xfId="0" applyFont="1" applyFill="1" applyBorder="1" applyAlignment="1">
      <alignment horizontal="center" vertical="center" wrapText="1"/>
    </xf>
    <xf numFmtId="3" fontId="13" fillId="41" borderId="18" xfId="0" applyNumberFormat="1" applyFont="1" applyFill="1" applyBorder="1" applyAlignment="1">
      <alignment horizontal="right" vertical="center" wrapText="1"/>
    </xf>
    <xf numFmtId="0" fontId="13" fillId="41" borderId="18" xfId="0" applyFont="1" applyFill="1" applyBorder="1" applyAlignment="1">
      <alignment horizontal="right" vertical="center" wrapText="1"/>
    </xf>
    <xf numFmtId="3" fontId="15" fillId="41" borderId="18" xfId="0" applyNumberFormat="1" applyFont="1" applyFill="1" applyBorder="1" applyAlignment="1">
      <alignment horizontal="right" vertical="center" wrapText="1"/>
    </xf>
    <xf numFmtId="3" fontId="0" fillId="41" borderId="19" xfId="0" applyNumberFormat="1" applyFill="1" applyBorder="1" applyAlignment="1">
      <alignment vertical="top" wrapText="1"/>
    </xf>
    <xf numFmtId="0" fontId="2" fillId="41" borderId="25" xfId="0" applyFont="1" applyFill="1" applyBorder="1" applyAlignment="1">
      <alignment horizontal="center" vertical="center"/>
    </xf>
    <xf numFmtId="0" fontId="2" fillId="41" borderId="26" xfId="0" applyFont="1" applyFill="1" applyBorder="1" applyAlignment="1">
      <alignment horizontal="center" vertical="center" wrapText="1"/>
    </xf>
    <xf numFmtId="49" fontId="0" fillId="41" borderId="26" xfId="0" applyNumberFormat="1" applyFont="1" applyFill="1" applyBorder="1" applyAlignment="1">
      <alignment horizontal="center" vertical="center" wrapText="1"/>
    </xf>
    <xf numFmtId="0" fontId="0" fillId="41" borderId="26" xfId="0" applyFont="1" applyFill="1" applyBorder="1" applyAlignment="1">
      <alignment horizontal="left" vertical="top" wrapText="1"/>
    </xf>
    <xf numFmtId="0" fontId="13" fillId="41" borderId="26" xfId="0" applyFont="1" applyFill="1" applyBorder="1" applyAlignment="1">
      <alignment horizontal="center" vertical="center" wrapText="1"/>
    </xf>
    <xf numFmtId="3" fontId="13" fillId="41" borderId="26" xfId="0" applyNumberFormat="1" applyFont="1" applyFill="1" applyBorder="1" applyAlignment="1">
      <alignment horizontal="right" vertical="center" wrapText="1"/>
    </xf>
    <xf numFmtId="0" fontId="13" fillId="41" borderId="26" xfId="0" applyFont="1" applyFill="1" applyBorder="1" applyAlignment="1">
      <alignment horizontal="right" vertical="center" wrapText="1"/>
    </xf>
    <xf numFmtId="3" fontId="15" fillId="41" borderId="26" xfId="0" applyNumberFormat="1" applyFont="1" applyFill="1" applyBorder="1" applyAlignment="1">
      <alignment horizontal="right" vertical="center" wrapText="1"/>
    </xf>
    <xf numFmtId="0" fontId="0" fillId="41" borderId="26" xfId="0" applyFont="1" applyFill="1" applyBorder="1" applyAlignment="1">
      <alignment horizontal="left" vertical="center" wrapText="1"/>
    </xf>
    <xf numFmtId="0" fontId="0" fillId="41" borderId="27" xfId="0" applyFont="1" applyFill="1" applyBorder="1" applyAlignment="1">
      <alignment horizontal="left" vertical="center" wrapText="1"/>
    </xf>
    <xf numFmtId="0" fontId="0" fillId="39" borderId="16" xfId="0" applyFont="1" applyFill="1" applyBorder="1" applyAlignment="1">
      <alignment horizontal="left" vertical="top" wrapText="1"/>
    </xf>
    <xf numFmtId="0" fontId="3" fillId="39" borderId="16" xfId="36" applyFill="1" applyBorder="1" applyAlignment="1" applyProtection="1">
      <alignment horizontal="center" vertical="center"/>
      <protection/>
    </xf>
    <xf numFmtId="3" fontId="0" fillId="39" borderId="16" xfId="0" applyNumberFormat="1" applyFill="1" applyBorder="1" applyAlignment="1">
      <alignment horizontal="center" vertical="center"/>
    </xf>
    <xf numFmtId="3" fontId="0" fillId="39" borderId="16" xfId="0" applyNumberFormat="1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left" vertical="top" wrapText="1"/>
    </xf>
    <xf numFmtId="0" fontId="5" fillId="33" borderId="26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3" fontId="0" fillId="33" borderId="26" xfId="0" applyNumberFormat="1" applyFont="1" applyFill="1" applyBorder="1" applyAlignment="1">
      <alignment horizontal="center" vertical="center" wrapText="1"/>
    </xf>
    <xf numFmtId="0" fontId="3" fillId="0" borderId="16" xfId="36" applyBorder="1" applyAlignment="1" applyProtection="1">
      <alignment horizontal="center" vertical="center"/>
      <protection/>
    </xf>
    <xf numFmtId="0" fontId="3" fillId="0" borderId="10" xfId="36" applyBorder="1" applyAlignment="1" applyProtection="1">
      <alignment horizontal="center" vertical="center"/>
      <protection/>
    </xf>
    <xf numFmtId="0" fontId="3" fillId="0" borderId="26" xfId="36" applyBorder="1" applyAlignment="1" applyProtection="1">
      <alignment horizontal="center" vertical="center"/>
      <protection/>
    </xf>
    <xf numFmtId="0" fontId="3" fillId="0" borderId="28" xfId="36" applyBorder="1" applyAlignment="1" applyProtection="1">
      <alignment horizontal="center" vertical="center"/>
      <protection/>
    </xf>
    <xf numFmtId="0" fontId="0" fillId="0" borderId="29" xfId="0" applyBorder="1" applyAlignment="1">
      <alignment/>
    </xf>
    <xf numFmtId="0" fontId="13" fillId="33" borderId="11" xfId="0" applyFont="1" applyFill="1" applyBorder="1" applyAlignment="1">
      <alignment horizontal="right" vertical="center"/>
    </xf>
    <xf numFmtId="0" fontId="13" fillId="39" borderId="18" xfId="0" applyFont="1" applyFill="1" applyBorder="1" applyAlignment="1">
      <alignment horizontal="right" vertical="center"/>
    </xf>
    <xf numFmtId="0" fontId="13" fillId="39" borderId="26" xfId="0" applyFont="1" applyFill="1" applyBorder="1" applyAlignment="1">
      <alignment horizontal="right" vertical="center"/>
    </xf>
    <xf numFmtId="0" fontId="13" fillId="34" borderId="16" xfId="0" applyFont="1" applyFill="1" applyBorder="1" applyAlignment="1">
      <alignment horizontal="right" vertical="center"/>
    </xf>
    <xf numFmtId="0" fontId="13" fillId="34" borderId="10" xfId="0" applyFont="1" applyFill="1" applyBorder="1" applyAlignment="1">
      <alignment horizontal="right" vertical="center"/>
    </xf>
    <xf numFmtId="3" fontId="13" fillId="34" borderId="10" xfId="0" applyNumberFormat="1" applyFont="1" applyFill="1" applyBorder="1" applyAlignment="1">
      <alignment horizontal="right" vertical="center"/>
    </xf>
    <xf numFmtId="3" fontId="13" fillId="34" borderId="11" xfId="0" applyNumberFormat="1" applyFont="1" applyFill="1" applyBorder="1" applyAlignment="1">
      <alignment horizontal="right" vertical="center"/>
    </xf>
    <xf numFmtId="3" fontId="13" fillId="40" borderId="23" xfId="0" applyNumberFormat="1" applyFont="1" applyFill="1" applyBorder="1" applyAlignment="1">
      <alignment horizontal="right" vertical="center"/>
    </xf>
    <xf numFmtId="0" fontId="13" fillId="41" borderId="18" xfId="0" applyFont="1" applyFill="1" applyBorder="1" applyAlignment="1">
      <alignment horizontal="right" vertical="center" wrapText="1"/>
    </xf>
    <xf numFmtId="0" fontId="13" fillId="41" borderId="26" xfId="0" applyFont="1" applyFill="1" applyBorder="1" applyAlignment="1">
      <alignment horizontal="right" vertical="center" wrapText="1"/>
    </xf>
    <xf numFmtId="0" fontId="13" fillId="35" borderId="16" xfId="0" applyFont="1" applyFill="1" applyBorder="1" applyAlignment="1">
      <alignment horizontal="right" vertical="center"/>
    </xf>
    <xf numFmtId="0" fontId="13" fillId="35" borderId="10" xfId="0" applyFont="1" applyFill="1" applyBorder="1" applyAlignment="1">
      <alignment horizontal="right" vertical="center"/>
    </xf>
    <xf numFmtId="0" fontId="13" fillId="35" borderId="11" xfId="0" applyFont="1" applyFill="1" applyBorder="1" applyAlignment="1">
      <alignment horizontal="right" vertical="center"/>
    </xf>
    <xf numFmtId="0" fontId="13" fillId="38" borderId="18" xfId="0" applyFont="1" applyFill="1" applyBorder="1" applyAlignment="1">
      <alignment horizontal="right" vertical="center"/>
    </xf>
    <xf numFmtId="0" fontId="13" fillId="38" borderId="11" xfId="0" applyFont="1" applyFill="1" applyBorder="1" applyAlignment="1">
      <alignment horizontal="right" vertical="center"/>
    </xf>
    <xf numFmtId="0" fontId="13" fillId="36" borderId="18" xfId="0" applyFont="1" applyFill="1" applyBorder="1" applyAlignment="1">
      <alignment horizontal="right" vertical="center"/>
    </xf>
    <xf numFmtId="0" fontId="13" fillId="36" borderId="10" xfId="0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7" fillId="33" borderId="0" xfId="0" applyFont="1" applyFill="1" applyBorder="1" applyAlignment="1">
      <alignment horizontal="center" vertical="top" wrapText="1"/>
    </xf>
    <xf numFmtId="3" fontId="15" fillId="41" borderId="18" xfId="0" applyNumberFormat="1" applyFont="1" applyFill="1" applyBorder="1" applyAlignment="1">
      <alignment horizontal="center" vertical="center" wrapText="1"/>
    </xf>
    <xf numFmtId="3" fontId="15" fillId="41" borderId="30" xfId="0" applyNumberFormat="1" applyFont="1" applyFill="1" applyBorder="1" applyAlignment="1">
      <alignment horizontal="center" vertical="top" wrapText="1"/>
    </xf>
    <xf numFmtId="3" fontId="2" fillId="38" borderId="18" xfId="0" applyNumberFormat="1" applyFont="1" applyFill="1" applyBorder="1" applyAlignment="1">
      <alignment horizontal="center" vertical="center"/>
    </xf>
    <xf numFmtId="3" fontId="2" fillId="38" borderId="3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36" borderId="12" xfId="0" applyFont="1" applyFill="1" applyBorder="1" applyAlignment="1">
      <alignment vertical="center"/>
    </xf>
    <xf numFmtId="0" fontId="2" fillId="36" borderId="11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/>
    </xf>
    <xf numFmtId="49" fontId="0" fillId="36" borderId="11" xfId="0" applyNumberFormat="1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left" vertical="top" wrapText="1"/>
    </xf>
    <xf numFmtId="0" fontId="3" fillId="0" borderId="31" xfId="36" applyBorder="1" applyAlignment="1" applyProtection="1">
      <alignment horizontal="center" vertical="center"/>
      <protection/>
    </xf>
    <xf numFmtId="3" fontId="0" fillId="36" borderId="11" xfId="0" applyNumberFormat="1" applyFont="1" applyFill="1" applyBorder="1" applyAlignment="1">
      <alignment horizontal="center" vertical="center"/>
    </xf>
    <xf numFmtId="3" fontId="0" fillId="36" borderId="11" xfId="0" applyNumberFormat="1" applyFont="1" applyFill="1" applyBorder="1" applyAlignment="1">
      <alignment horizontal="right" vertical="center"/>
    </xf>
    <xf numFmtId="0" fontId="0" fillId="36" borderId="11" xfId="0" applyFill="1" applyBorder="1" applyAlignment="1">
      <alignment horizontal="right" vertical="center"/>
    </xf>
    <xf numFmtId="0" fontId="13" fillId="36" borderId="11" xfId="0" applyFont="1" applyFill="1" applyBorder="1" applyAlignment="1">
      <alignment horizontal="right" vertical="center"/>
    </xf>
    <xf numFmtId="3" fontId="0" fillId="36" borderId="11" xfId="0" applyNumberFormat="1" applyFill="1" applyBorder="1" applyAlignment="1">
      <alignment vertical="center"/>
    </xf>
    <xf numFmtId="3" fontId="2" fillId="36" borderId="11" xfId="0" applyNumberFormat="1" applyFont="1" applyFill="1" applyBorder="1" applyAlignment="1">
      <alignment vertical="center"/>
    </xf>
    <xf numFmtId="3" fontId="2" fillId="36" borderId="11" xfId="0" applyNumberFormat="1" applyFont="1" applyFill="1" applyBorder="1" applyAlignment="1">
      <alignment horizontal="center" vertical="top" wrapText="1"/>
    </xf>
    <xf numFmtId="0" fontId="0" fillId="36" borderId="13" xfId="0" applyFont="1" applyFill="1" applyBorder="1" applyAlignment="1">
      <alignment horizontal="left" vertical="top" wrapText="1"/>
    </xf>
    <xf numFmtId="0" fontId="9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/>
    </xf>
    <xf numFmtId="49" fontId="9" fillId="0" borderId="28" xfId="0" applyNumberFormat="1" applyFont="1" applyBorder="1" applyAlignment="1">
      <alignment/>
    </xf>
    <xf numFmtId="0" fontId="9" fillId="0" borderId="28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right" vertical="center"/>
    </xf>
    <xf numFmtId="0" fontId="16" fillId="0" borderId="28" xfId="0" applyFont="1" applyBorder="1" applyAlignment="1">
      <alignment horizontal="right" vertical="center"/>
    </xf>
    <xf numFmtId="3" fontId="9" fillId="0" borderId="28" xfId="0" applyNumberFormat="1" applyFont="1" applyBorder="1" applyAlignment="1">
      <alignment/>
    </xf>
    <xf numFmtId="3" fontId="9" fillId="0" borderId="28" xfId="0" applyNumberFormat="1" applyFont="1" applyBorder="1" applyAlignment="1">
      <alignment horizontal="center"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 horizontal="left" vertical="center"/>
    </xf>
    <xf numFmtId="0" fontId="3" fillId="42" borderId="26" xfId="36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>
      <alignment horizontal="center" vertical="center"/>
    </xf>
    <xf numFmtId="0" fontId="0" fillId="43" borderId="23" xfId="0" applyFont="1" applyFill="1" applyBorder="1" applyAlignment="1">
      <alignment horizontal="center" vertical="center"/>
    </xf>
    <xf numFmtId="0" fontId="0" fillId="43" borderId="2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5" fillId="0" borderId="11" xfId="0" applyFont="1" applyBorder="1" applyAlignment="1" quotePrefix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7" fillId="34" borderId="23" xfId="0" applyFont="1" applyFill="1" applyBorder="1" applyAlignment="1">
      <alignment horizontal="center" vertical="top" textRotation="90" wrapText="1"/>
    </xf>
    <xf numFmtId="0" fontId="17" fillId="34" borderId="31" xfId="0" applyFont="1" applyFill="1" applyBorder="1" applyAlignment="1">
      <alignment horizontal="center" vertical="top" textRotation="90" wrapText="1"/>
    </xf>
    <xf numFmtId="0" fontId="17" fillId="34" borderId="30" xfId="0" applyFont="1" applyFill="1" applyBorder="1" applyAlignment="1">
      <alignment horizontal="center" vertical="top" textRotation="90" wrapText="1"/>
    </xf>
    <xf numFmtId="0" fontId="12" fillId="34" borderId="35" xfId="0" applyFont="1" applyFill="1" applyBorder="1" applyAlignment="1">
      <alignment horizontal="center" vertical="center" textRotation="90"/>
    </xf>
    <xf numFmtId="0" fontId="12" fillId="34" borderId="20" xfId="0" applyFont="1" applyFill="1" applyBorder="1" applyAlignment="1">
      <alignment horizontal="center" vertical="center" textRotation="90"/>
    </xf>
    <xf numFmtId="0" fontId="12" fillId="34" borderId="12" xfId="0" applyFont="1" applyFill="1" applyBorder="1" applyAlignment="1">
      <alignment horizontal="center" vertical="center" textRotation="90"/>
    </xf>
    <xf numFmtId="0" fontId="2" fillId="0" borderId="16" xfId="0" applyFont="1" applyBorder="1" applyAlignment="1" quotePrefix="1">
      <alignment horizontal="center" vertical="center" wrapText="1"/>
    </xf>
    <xf numFmtId="0" fontId="2" fillId="35" borderId="35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 quotePrefix="1">
      <alignment horizontal="center" vertical="center" wrapText="1"/>
    </xf>
    <xf numFmtId="3" fontId="2" fillId="35" borderId="23" xfId="0" applyNumberFormat="1" applyFont="1" applyFill="1" applyBorder="1" applyAlignment="1">
      <alignment horizontal="center" wrapText="1"/>
    </xf>
    <xf numFmtId="3" fontId="2" fillId="35" borderId="31" xfId="0" applyNumberFormat="1" applyFont="1" applyFill="1" applyBorder="1" applyAlignment="1">
      <alignment horizontal="center" wrapText="1"/>
    </xf>
    <xf numFmtId="3" fontId="2" fillId="35" borderId="30" xfId="0" applyNumberFormat="1" applyFont="1" applyFill="1" applyBorder="1" applyAlignment="1">
      <alignment horizontal="center" wrapText="1"/>
    </xf>
    <xf numFmtId="3" fontId="2" fillId="34" borderId="31" xfId="0" applyNumberFormat="1" applyFont="1" applyFill="1" applyBorder="1" applyAlignment="1">
      <alignment horizontal="center" vertical="top" wrapText="1"/>
    </xf>
    <xf numFmtId="0" fontId="9" fillId="44" borderId="36" xfId="0" applyFont="1" applyFill="1" applyBorder="1" applyAlignment="1">
      <alignment horizontal="left" vertical="center"/>
    </xf>
    <xf numFmtId="0" fontId="9" fillId="44" borderId="37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95perfect\47814098_zadost_tj_sk.doc" TargetMode="External" /><Relationship Id="rId2" Type="http://schemas.openxmlformats.org/officeDocument/2006/relationships/hyperlink" Target="195perfect\47814098_rozpocet.xls" TargetMode="External" /><Relationship Id="rId3" Type="http://schemas.openxmlformats.org/officeDocument/2006/relationships/hyperlink" Target="197pepa_centrum\47814381_zadost_tj_sk.doc" TargetMode="External" /><Relationship Id="rId4" Type="http://schemas.openxmlformats.org/officeDocument/2006/relationships/hyperlink" Target="206TDK_%20ITF\47814721_rozpocet.xls" TargetMode="External" /><Relationship Id="rId5" Type="http://schemas.openxmlformats.org/officeDocument/2006/relationships/hyperlink" Target="kadao\75074982_zadost_tj_sk_1.doc" TargetMode="External" /><Relationship Id="rId6" Type="http://schemas.openxmlformats.org/officeDocument/2006/relationships/hyperlink" Target="kadao\75074982_rozpocet.xlsx" TargetMode="External" /><Relationship Id="rId7" Type="http://schemas.openxmlformats.org/officeDocument/2006/relationships/hyperlink" Target="slezan_opava\2014%20zadost_tj_sk.doc" TargetMode="External" /><Relationship Id="rId8" Type="http://schemas.openxmlformats.org/officeDocument/2006/relationships/hyperlink" Target="slezan_opava\rozpo&#269;et%20hazard%202014.jpg" TargetMode="External" /><Relationship Id="rId9" Type="http://schemas.openxmlformats.org/officeDocument/2006/relationships/hyperlink" Target="orel_%20opava\47815361_zadost.doc" TargetMode="External" /><Relationship Id="rId10" Type="http://schemas.openxmlformats.org/officeDocument/2006/relationships/hyperlink" Target="orel_%20opava\47815361_rozpocet.xlsx" TargetMode="External" /><Relationship Id="rId11" Type="http://schemas.openxmlformats.org/officeDocument/2006/relationships/hyperlink" Target="hasici_palhanec\zadost_tj_sk_1.pdf" TargetMode="External" /><Relationship Id="rId12" Type="http://schemas.openxmlformats.org/officeDocument/2006/relationships/hyperlink" Target="hasici_palhanec\rozpocet_1.pdf" TargetMode="External" /><Relationship Id="rId13" Type="http://schemas.openxmlformats.org/officeDocument/2006/relationships/hyperlink" Target="294deportivo\26607051_zadost_tj_sk.doc" TargetMode="External" /><Relationship Id="rId14" Type="http://schemas.openxmlformats.org/officeDocument/2006/relationships/hyperlink" Target="294deportivo\26607051_rozpocet.xls" TargetMode="External" /><Relationship Id="rId15" Type="http://schemas.openxmlformats.org/officeDocument/2006/relationships/hyperlink" Target="289hcbijci\26593467_zadost_tj_sk.doc" TargetMode="External" /><Relationship Id="rId16" Type="http://schemas.openxmlformats.org/officeDocument/2006/relationships/hyperlink" Target="289hcbijci\26593467_rozpocet.xls" TargetMode="External" /><Relationship Id="rId17" Type="http://schemas.openxmlformats.org/officeDocument/2006/relationships/hyperlink" Target="273tenisovy_klub\68941633_zadost_tj_sk.doc" TargetMode="External" /><Relationship Id="rId18" Type="http://schemas.openxmlformats.org/officeDocument/2006/relationships/hyperlink" Target="273tenisovy_klub\68941633_rozpocet.xls" TargetMode="External" /><Relationship Id="rId19" Type="http://schemas.openxmlformats.org/officeDocument/2006/relationships/hyperlink" Target="269pema\70630119_zadost_tj_sk.doc" TargetMode="External" /><Relationship Id="rId20" Type="http://schemas.openxmlformats.org/officeDocument/2006/relationships/hyperlink" Target="269pema\70630119_rozpocet.xls" TargetMode="External" /><Relationship Id="rId21" Type="http://schemas.openxmlformats.org/officeDocument/2006/relationships/hyperlink" Target="247hokejovyklub\69987106_zadost_tj_sk.doc" TargetMode="External" /><Relationship Id="rId22" Type="http://schemas.openxmlformats.org/officeDocument/2006/relationships/hyperlink" Target="247hokejovyklub\69987106_rozpocet.xls" TargetMode="External" /><Relationship Id="rId23" Type="http://schemas.openxmlformats.org/officeDocument/2006/relationships/hyperlink" Target="241skspv\68941463_zadost_tj_sk.doc" TargetMode="External" /><Relationship Id="rId24" Type="http://schemas.openxmlformats.org/officeDocument/2006/relationships/hyperlink" Target="241skspv\68941463_rozpocet.xls" TargetMode="External" /><Relationship Id="rId25" Type="http://schemas.openxmlformats.org/officeDocument/2006/relationships/hyperlink" Target="228shc\68177461_zadost_tj_sk.doc" TargetMode="External" /><Relationship Id="rId26" Type="http://schemas.openxmlformats.org/officeDocument/2006/relationships/hyperlink" Target="228shc\68177461_rozpocet.xls" TargetMode="External" /><Relationship Id="rId27" Type="http://schemas.openxmlformats.org/officeDocument/2006/relationships/hyperlink" Target="200FK_NOVA\47814691_zadost_tj_sk.doc" TargetMode="External" /><Relationship Id="rId28" Type="http://schemas.openxmlformats.org/officeDocument/2006/relationships/hyperlink" Target="200FK_NOVA\47814691_rozpocet.xls" TargetMode="External" /><Relationship Id="rId29" Type="http://schemas.openxmlformats.org/officeDocument/2006/relationships/hyperlink" Target="162sskg\48003212_zadost_tj_sk.doc" TargetMode="External" /><Relationship Id="rId30" Type="http://schemas.openxmlformats.org/officeDocument/2006/relationships/hyperlink" Target="162sskg\48003212_rozpocet.xls" TargetMode="External" /><Relationship Id="rId31" Type="http://schemas.openxmlformats.org/officeDocument/2006/relationships/hyperlink" Target="161sport_klub\44738781_zadost_tj_sk.doc" TargetMode="External" /><Relationship Id="rId32" Type="http://schemas.openxmlformats.org/officeDocument/2006/relationships/hyperlink" Target="161sport_klub\44738781_rozpocet.xls" TargetMode="External" /><Relationship Id="rId33" Type="http://schemas.openxmlformats.org/officeDocument/2006/relationships/hyperlink" Target="152ferram\47810271_zadost_tj_sk.doc" TargetMode="External" /><Relationship Id="rId34" Type="http://schemas.openxmlformats.org/officeDocument/2006/relationships/hyperlink" Target="152ferram\47810271_rozpocet.xls" TargetMode="External" /><Relationship Id="rId35" Type="http://schemas.openxmlformats.org/officeDocument/2006/relationships/hyperlink" Target="060tjopava\00495948_rozpocet.xls" TargetMode="Externa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40"/>
  </sheetPr>
  <dimension ref="A1:AC106"/>
  <sheetViews>
    <sheetView tabSelected="1" zoomScaleSheetLayoutView="75" zoomScalePageLayoutView="0" workbookViewId="0" topLeftCell="A1">
      <pane ySplit="4" topLeftCell="A94" activePane="bottomLeft" state="frozen"/>
      <selection pane="topLeft" activeCell="B1" sqref="B1"/>
      <selection pane="bottomLeft" activeCell="E96" sqref="E96"/>
    </sheetView>
  </sheetViews>
  <sheetFormatPr defaultColWidth="9.140625" defaultRowHeight="12.75"/>
  <cols>
    <col min="1" max="1" width="16.140625" style="2" customWidth="1"/>
    <col min="2" max="2" width="20.421875" style="7" customWidth="1"/>
    <col min="3" max="3" width="16.8515625" style="0" customWidth="1"/>
    <col min="4" max="4" width="10.140625" style="40" customWidth="1"/>
    <col min="5" max="5" width="29.421875" style="6" customWidth="1"/>
    <col min="6" max="7" width="3.57421875" style="2" bestFit="1" customWidth="1"/>
    <col min="8" max="8" width="42.421875" style="2" hidden="1" customWidth="1"/>
    <col min="9" max="9" width="43.7109375" style="2" hidden="1" customWidth="1"/>
    <col min="10" max="10" width="3.57421875" style="2" hidden="1" customWidth="1"/>
    <col min="11" max="11" width="8.28125" style="2" customWidth="1"/>
    <col min="12" max="12" width="9.421875" style="8" customWidth="1"/>
    <col min="13" max="13" width="7.57421875" style="9" customWidth="1"/>
    <col min="14" max="14" width="13.140625" style="10" customWidth="1"/>
    <col min="15" max="15" width="15.28125" style="11" customWidth="1"/>
    <col min="16" max="16" width="12.7109375" style="12" customWidth="1"/>
    <col min="17" max="17" width="10.8515625" style="12" customWidth="1"/>
    <col min="18" max="18" width="10.8515625" style="229" customWidth="1"/>
    <col min="19" max="19" width="13.57421875" style="229" customWidth="1"/>
    <col min="20" max="20" width="18.8515625" style="0" customWidth="1"/>
    <col min="21" max="21" width="11.140625" style="0" customWidth="1"/>
    <col min="22" max="22" width="12.57421875" style="0" customWidth="1"/>
    <col min="23" max="23" width="8.8515625" style="36" customWidth="1"/>
    <col min="24" max="24" width="30.421875" style="0" customWidth="1"/>
    <col min="25" max="25" width="11.57421875" style="235" customWidth="1"/>
    <col min="26" max="26" width="28.8515625" style="0" customWidth="1"/>
  </cols>
  <sheetData>
    <row r="1" spans="1:29" ht="30" customHeight="1">
      <c r="A1" s="295" t="s">
        <v>112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C1" s="211"/>
    </row>
    <row r="2" spans="1:26" ht="39.75" customHeight="1">
      <c r="A2" s="298" t="s">
        <v>1</v>
      </c>
      <c r="B2" s="267" t="s">
        <v>2</v>
      </c>
      <c r="C2" s="267"/>
      <c r="D2" s="268" t="s">
        <v>250</v>
      </c>
      <c r="E2" s="272" t="s">
        <v>251</v>
      </c>
      <c r="F2" s="267" t="s">
        <v>0</v>
      </c>
      <c r="G2" s="267"/>
      <c r="H2" s="236"/>
      <c r="I2" s="236"/>
      <c r="J2" s="236"/>
      <c r="K2" s="267" t="s">
        <v>27</v>
      </c>
      <c r="L2" s="267"/>
      <c r="M2" s="267"/>
      <c r="N2" s="297" t="s">
        <v>4</v>
      </c>
      <c r="O2" s="297"/>
      <c r="P2" s="267" t="s">
        <v>5</v>
      </c>
      <c r="Q2" s="267" t="s">
        <v>24</v>
      </c>
      <c r="R2" s="274" t="s">
        <v>260</v>
      </c>
      <c r="S2" s="289" t="s">
        <v>261</v>
      </c>
      <c r="T2" s="271" t="s">
        <v>257</v>
      </c>
      <c r="U2" s="272" t="s">
        <v>259</v>
      </c>
      <c r="V2" s="271" t="s">
        <v>258</v>
      </c>
      <c r="W2" s="267" t="s">
        <v>32</v>
      </c>
      <c r="X2" s="270" t="s">
        <v>111</v>
      </c>
      <c r="Y2" s="272" t="s">
        <v>249</v>
      </c>
      <c r="Z2" s="267" t="s">
        <v>33</v>
      </c>
    </row>
    <row r="3" spans="1:26" ht="82.5" customHeight="1">
      <c r="A3" s="298"/>
      <c r="B3" s="267"/>
      <c r="C3" s="267"/>
      <c r="D3" s="269"/>
      <c r="E3" s="273"/>
      <c r="F3" s="27"/>
      <c r="G3" s="27" t="s">
        <v>23</v>
      </c>
      <c r="H3" s="27"/>
      <c r="I3" s="27"/>
      <c r="J3" s="27"/>
      <c r="K3" s="3" t="s">
        <v>3</v>
      </c>
      <c r="L3" s="4" t="s">
        <v>25</v>
      </c>
      <c r="M3" s="3" t="s">
        <v>26</v>
      </c>
      <c r="N3" s="4" t="s">
        <v>6</v>
      </c>
      <c r="O3" s="5" t="s">
        <v>7</v>
      </c>
      <c r="P3" s="267"/>
      <c r="Q3" s="267"/>
      <c r="R3" s="275"/>
      <c r="S3" s="290"/>
      <c r="T3" s="267"/>
      <c r="U3" s="282"/>
      <c r="V3" s="267"/>
      <c r="W3" s="267"/>
      <c r="X3" s="270"/>
      <c r="Y3" s="273"/>
      <c r="Z3" s="267"/>
    </row>
    <row r="4" spans="1:26" ht="12" customHeight="1" thickBot="1">
      <c r="A4" s="29"/>
      <c r="B4" s="13"/>
      <c r="C4" s="14"/>
      <c r="D4" s="38"/>
      <c r="E4" s="203"/>
      <c r="F4" s="204"/>
      <c r="G4" s="204"/>
      <c r="H4" s="204"/>
      <c r="I4" s="204"/>
      <c r="J4" s="204"/>
      <c r="K4" s="205"/>
      <c r="L4" s="206"/>
      <c r="M4" s="15">
        <v>0.2</v>
      </c>
      <c r="N4" s="16"/>
      <c r="O4" s="17">
        <v>0.6</v>
      </c>
      <c r="P4" s="18"/>
      <c r="Q4" s="33">
        <v>119</v>
      </c>
      <c r="R4" s="212"/>
      <c r="S4" s="212"/>
      <c r="T4" s="33">
        <v>7000</v>
      </c>
      <c r="U4" s="41"/>
      <c r="V4" s="41"/>
      <c r="W4" s="34"/>
      <c r="X4" s="30"/>
      <c r="Y4" s="230"/>
      <c r="Z4" s="37"/>
    </row>
    <row r="5" spans="1:26" s="1" customFormat="1" ht="30.75" customHeight="1" thickBot="1">
      <c r="A5" s="159" t="s">
        <v>200</v>
      </c>
      <c r="B5" s="160" t="s">
        <v>232</v>
      </c>
      <c r="C5" s="97" t="s">
        <v>113</v>
      </c>
      <c r="D5" s="98">
        <v>13643185</v>
      </c>
      <c r="E5" s="199" t="s">
        <v>334</v>
      </c>
      <c r="F5" s="263">
        <f aca="true" t="shared" si="0" ref="F5:F22">HYPERLINK(H5,$J5)</f>
        <v>1</v>
      </c>
      <c r="G5" s="263">
        <f aca="true" t="shared" si="1" ref="G5:G22">HYPERLINK(I5,$J5)</f>
        <v>1</v>
      </c>
      <c r="H5" s="200" t="s">
        <v>382</v>
      </c>
      <c r="I5" s="200" t="s">
        <v>383</v>
      </c>
      <c r="J5" s="200">
        <v>1</v>
      </c>
      <c r="K5" s="201">
        <v>946</v>
      </c>
      <c r="L5" s="202">
        <v>693</v>
      </c>
      <c r="M5" s="99">
        <v>253</v>
      </c>
      <c r="N5" s="100">
        <v>2445000</v>
      </c>
      <c r="O5" s="100">
        <v>1467000</v>
      </c>
      <c r="P5" s="161">
        <v>743.6</v>
      </c>
      <c r="Q5" s="161">
        <v>119</v>
      </c>
      <c r="R5" s="213">
        <v>88488.4</v>
      </c>
      <c r="S5" s="213" t="s">
        <v>262</v>
      </c>
      <c r="T5" s="162">
        <v>0</v>
      </c>
      <c r="U5" s="162">
        <v>88488.4</v>
      </c>
      <c r="V5" s="162">
        <v>191683.6</v>
      </c>
      <c r="W5" s="101">
        <v>280172</v>
      </c>
      <c r="X5" s="163" t="s">
        <v>370</v>
      </c>
      <c r="Y5" s="164">
        <v>280172</v>
      </c>
      <c r="Z5" s="165" t="s">
        <v>9</v>
      </c>
    </row>
    <row r="6" spans="1:26" s="1" customFormat="1" ht="36.75" customHeight="1" thickBot="1">
      <c r="A6" s="166" t="s">
        <v>200</v>
      </c>
      <c r="B6" s="167" t="s">
        <v>232</v>
      </c>
      <c r="C6" s="168" t="s">
        <v>230</v>
      </c>
      <c r="D6" s="169" t="s">
        <v>231</v>
      </c>
      <c r="E6" s="170" t="s">
        <v>233</v>
      </c>
      <c r="F6" s="263">
        <f t="shared" si="0"/>
        <v>2</v>
      </c>
      <c r="G6" s="263">
        <f t="shared" si="1"/>
        <v>2</v>
      </c>
      <c r="H6" s="171" t="s">
        <v>384</v>
      </c>
      <c r="I6" s="171" t="s">
        <v>385</v>
      </c>
      <c r="J6" s="200">
        <v>2</v>
      </c>
      <c r="K6" s="172">
        <v>48</v>
      </c>
      <c r="L6" s="173">
        <v>13</v>
      </c>
      <c r="M6" s="173">
        <v>35</v>
      </c>
      <c r="N6" s="174">
        <v>30000</v>
      </c>
      <c r="O6" s="174">
        <v>18000</v>
      </c>
      <c r="P6" s="175">
        <v>20</v>
      </c>
      <c r="Q6" s="175">
        <v>119</v>
      </c>
      <c r="R6" s="214">
        <v>2380</v>
      </c>
      <c r="S6" s="214" t="s">
        <v>263</v>
      </c>
      <c r="T6" s="176">
        <v>7000</v>
      </c>
      <c r="U6" s="176">
        <v>9380</v>
      </c>
      <c r="V6" s="176"/>
      <c r="W6" s="177">
        <v>9380</v>
      </c>
      <c r="X6" s="170" t="s">
        <v>233</v>
      </c>
      <c r="Y6" s="178">
        <v>9380</v>
      </c>
      <c r="Z6" s="179" t="s">
        <v>233</v>
      </c>
    </row>
    <row r="7" spans="1:26" s="1" customFormat="1" ht="24.75" customHeight="1" thickBot="1">
      <c r="A7" s="279" t="s">
        <v>254</v>
      </c>
      <c r="B7" s="276" t="s">
        <v>20</v>
      </c>
      <c r="C7" s="53" t="s">
        <v>114</v>
      </c>
      <c r="D7" s="127">
        <v>44941846</v>
      </c>
      <c r="E7" s="54" t="s">
        <v>333</v>
      </c>
      <c r="F7" s="263">
        <f t="shared" si="0"/>
        <v>3</v>
      </c>
      <c r="G7" s="263">
        <f t="shared" si="1"/>
        <v>3</v>
      </c>
      <c r="H7" s="207" t="s">
        <v>386</v>
      </c>
      <c r="I7" s="207" t="s">
        <v>387</v>
      </c>
      <c r="J7" s="200">
        <v>3</v>
      </c>
      <c r="K7" s="53">
        <v>220</v>
      </c>
      <c r="L7" s="128">
        <v>87</v>
      </c>
      <c r="M7" s="128">
        <v>133</v>
      </c>
      <c r="N7" s="129">
        <v>360000</v>
      </c>
      <c r="O7" s="129">
        <v>216000</v>
      </c>
      <c r="P7" s="130">
        <v>113.6</v>
      </c>
      <c r="Q7" s="130">
        <v>119</v>
      </c>
      <c r="R7" s="215">
        <v>13518.4</v>
      </c>
      <c r="S7" s="215" t="s">
        <v>263</v>
      </c>
      <c r="T7" s="32">
        <v>7000</v>
      </c>
      <c r="U7" s="131">
        <v>20518.4</v>
      </c>
      <c r="V7" s="131"/>
      <c r="W7" s="132">
        <v>20518.4</v>
      </c>
      <c r="X7" s="54" t="s">
        <v>371</v>
      </c>
      <c r="Y7" s="294">
        <v>2112845.2</v>
      </c>
      <c r="Z7" s="133" t="s">
        <v>30</v>
      </c>
    </row>
    <row r="8" spans="1:26" s="1" customFormat="1" ht="24.75" customHeight="1" thickBot="1">
      <c r="A8" s="280"/>
      <c r="B8" s="277"/>
      <c r="C8" s="19" t="s">
        <v>115</v>
      </c>
      <c r="D8" s="39">
        <v>47810122</v>
      </c>
      <c r="E8" s="20" t="s">
        <v>332</v>
      </c>
      <c r="F8" s="263">
        <f t="shared" si="0"/>
        <v>4</v>
      </c>
      <c r="G8" s="263">
        <f t="shared" si="1"/>
        <v>4</v>
      </c>
      <c r="H8" s="208" t="s">
        <v>388</v>
      </c>
      <c r="I8" s="208" t="s">
        <v>389</v>
      </c>
      <c r="J8" s="200">
        <v>4</v>
      </c>
      <c r="K8" s="21">
        <v>216</v>
      </c>
      <c r="L8" s="22">
        <v>104</v>
      </c>
      <c r="M8" s="22">
        <v>112</v>
      </c>
      <c r="N8" s="23">
        <v>200000</v>
      </c>
      <c r="O8" s="23">
        <v>120000</v>
      </c>
      <c r="P8" s="24">
        <v>126.4</v>
      </c>
      <c r="Q8" s="24">
        <v>119</v>
      </c>
      <c r="R8" s="216">
        <v>15041.6</v>
      </c>
      <c r="S8" s="215" t="s">
        <v>263</v>
      </c>
      <c r="T8" s="32">
        <v>7000</v>
      </c>
      <c r="U8" s="32">
        <v>22041.6</v>
      </c>
      <c r="V8" s="32"/>
      <c r="W8" s="42">
        <v>22041.6</v>
      </c>
      <c r="X8" s="20" t="s">
        <v>332</v>
      </c>
      <c r="Y8" s="294"/>
      <c r="Z8" s="31" t="s">
        <v>30</v>
      </c>
    </row>
    <row r="9" spans="1:26" s="1" customFormat="1" ht="24.75" customHeight="1" thickBot="1">
      <c r="A9" s="280"/>
      <c r="B9" s="277"/>
      <c r="C9" s="19" t="s">
        <v>116</v>
      </c>
      <c r="D9" s="39">
        <v>44941994</v>
      </c>
      <c r="E9" s="20" t="s">
        <v>331</v>
      </c>
      <c r="F9" s="263">
        <f t="shared" si="0"/>
        <v>5</v>
      </c>
      <c r="G9" s="263">
        <f t="shared" si="1"/>
        <v>5</v>
      </c>
      <c r="H9" s="207" t="s">
        <v>390</v>
      </c>
      <c r="I9" s="207" t="s">
        <v>391</v>
      </c>
      <c r="J9" s="200">
        <v>5</v>
      </c>
      <c r="K9" s="19">
        <v>271</v>
      </c>
      <c r="L9" s="22">
        <v>153</v>
      </c>
      <c r="M9" s="22">
        <v>118</v>
      </c>
      <c r="N9" s="23">
        <v>450000</v>
      </c>
      <c r="O9" s="23">
        <v>270000</v>
      </c>
      <c r="P9" s="24">
        <v>176.6</v>
      </c>
      <c r="Q9" s="24">
        <v>119</v>
      </c>
      <c r="R9" s="216">
        <v>21015.4</v>
      </c>
      <c r="S9" s="215" t="s">
        <v>263</v>
      </c>
      <c r="T9" s="32">
        <v>7000</v>
      </c>
      <c r="U9" s="32">
        <v>28015.4</v>
      </c>
      <c r="V9" s="32"/>
      <c r="W9" s="42">
        <v>28015.4</v>
      </c>
      <c r="X9" s="20" t="s">
        <v>331</v>
      </c>
      <c r="Y9" s="294"/>
      <c r="Z9" s="31" t="s">
        <v>30</v>
      </c>
    </row>
    <row r="10" spans="1:26" s="1" customFormat="1" ht="24.75" customHeight="1" thickBot="1">
      <c r="A10" s="280"/>
      <c r="B10" s="277"/>
      <c r="C10" s="19" t="s">
        <v>117</v>
      </c>
      <c r="D10" s="39">
        <v>44941862</v>
      </c>
      <c r="E10" s="20" t="s">
        <v>282</v>
      </c>
      <c r="F10" s="263">
        <f t="shared" si="0"/>
        <v>6</v>
      </c>
      <c r="G10" s="263">
        <f t="shared" si="1"/>
        <v>6</v>
      </c>
      <c r="H10" s="208" t="s">
        <v>392</v>
      </c>
      <c r="I10" s="208" t="s">
        <v>393</v>
      </c>
      <c r="J10" s="200">
        <v>6</v>
      </c>
      <c r="K10" s="19">
        <v>116</v>
      </c>
      <c r="L10" s="22">
        <v>0</v>
      </c>
      <c r="M10" s="22">
        <v>116</v>
      </c>
      <c r="N10" s="23">
        <v>75000</v>
      </c>
      <c r="O10" s="23">
        <v>45000</v>
      </c>
      <c r="P10" s="24">
        <v>23.2</v>
      </c>
      <c r="Q10" s="24">
        <v>119</v>
      </c>
      <c r="R10" s="216">
        <v>2760.8</v>
      </c>
      <c r="S10" s="215" t="s">
        <v>263</v>
      </c>
      <c r="T10" s="32">
        <v>7000</v>
      </c>
      <c r="U10" s="32">
        <v>9760.8</v>
      </c>
      <c r="V10" s="32"/>
      <c r="W10" s="42">
        <v>9760.8</v>
      </c>
      <c r="X10" s="20" t="s">
        <v>282</v>
      </c>
      <c r="Y10" s="294"/>
      <c r="Z10" s="31" t="s">
        <v>30</v>
      </c>
    </row>
    <row r="11" spans="1:26" s="1" customFormat="1" ht="24.75" customHeight="1" thickBot="1">
      <c r="A11" s="280"/>
      <c r="B11" s="277"/>
      <c r="C11" s="19" t="s">
        <v>118</v>
      </c>
      <c r="D11" s="39" t="s">
        <v>36</v>
      </c>
      <c r="E11" s="20" t="s">
        <v>330</v>
      </c>
      <c r="F11" s="263">
        <f t="shared" si="0"/>
        <v>7</v>
      </c>
      <c r="G11" s="263">
        <v>7</v>
      </c>
      <c r="H11" s="207" t="s">
        <v>394</v>
      </c>
      <c r="I11" s="207" t="s">
        <v>395</v>
      </c>
      <c r="J11" s="200">
        <v>7</v>
      </c>
      <c r="K11" s="19">
        <v>351</v>
      </c>
      <c r="L11" s="22">
        <v>152</v>
      </c>
      <c r="M11" s="22">
        <v>199</v>
      </c>
      <c r="N11" s="23">
        <v>950000</v>
      </c>
      <c r="O11" s="23">
        <v>570000</v>
      </c>
      <c r="P11" s="24">
        <v>191.8</v>
      </c>
      <c r="Q11" s="24">
        <v>119</v>
      </c>
      <c r="R11" s="216">
        <v>22824.2</v>
      </c>
      <c r="S11" s="216" t="s">
        <v>262</v>
      </c>
      <c r="T11" s="32">
        <v>0</v>
      </c>
      <c r="U11" s="32">
        <v>22824.2</v>
      </c>
      <c r="V11" s="32">
        <v>47175.8</v>
      </c>
      <c r="W11" s="42">
        <v>70000</v>
      </c>
      <c r="X11" s="20" t="s">
        <v>330</v>
      </c>
      <c r="Y11" s="294"/>
      <c r="Z11" s="31" t="s">
        <v>30</v>
      </c>
    </row>
    <row r="12" spans="1:26" s="1" customFormat="1" ht="24.75" customHeight="1" thickBot="1">
      <c r="A12" s="280"/>
      <c r="B12" s="277"/>
      <c r="C12" s="19" t="s">
        <v>119</v>
      </c>
      <c r="D12" s="39">
        <v>14615681</v>
      </c>
      <c r="E12" s="20" t="s">
        <v>329</v>
      </c>
      <c r="F12" s="263">
        <f t="shared" si="0"/>
        <v>8</v>
      </c>
      <c r="G12" s="263">
        <f t="shared" si="1"/>
        <v>8</v>
      </c>
      <c r="H12" s="207" t="s">
        <v>396</v>
      </c>
      <c r="I12" s="207" t="s">
        <v>397</v>
      </c>
      <c r="J12" s="200">
        <v>8</v>
      </c>
      <c r="K12" s="19">
        <v>283</v>
      </c>
      <c r="L12" s="22">
        <v>85</v>
      </c>
      <c r="M12" s="22">
        <v>198</v>
      </c>
      <c r="N12" s="23">
        <v>330000</v>
      </c>
      <c r="O12" s="23">
        <v>198000</v>
      </c>
      <c r="P12" s="24">
        <v>124.6</v>
      </c>
      <c r="Q12" s="24">
        <v>119</v>
      </c>
      <c r="R12" s="216">
        <v>14827.4</v>
      </c>
      <c r="S12" s="216" t="s">
        <v>263</v>
      </c>
      <c r="T12" s="32">
        <v>7000</v>
      </c>
      <c r="U12" s="32">
        <v>21827.4</v>
      </c>
      <c r="V12" s="32"/>
      <c r="W12" s="42">
        <v>21827.4</v>
      </c>
      <c r="X12" s="20" t="s">
        <v>369</v>
      </c>
      <c r="Y12" s="294"/>
      <c r="Z12" s="31" t="s">
        <v>30</v>
      </c>
    </row>
    <row r="13" spans="1:26" s="1" customFormat="1" ht="18" customHeight="1" thickBot="1">
      <c r="A13" s="280"/>
      <c r="B13" s="277"/>
      <c r="C13" s="19" t="s">
        <v>120</v>
      </c>
      <c r="D13" s="39">
        <v>14616190</v>
      </c>
      <c r="E13" s="20" t="s">
        <v>328</v>
      </c>
      <c r="F13" s="263">
        <f t="shared" si="0"/>
        <v>9</v>
      </c>
      <c r="G13" s="263">
        <f t="shared" si="1"/>
        <v>9</v>
      </c>
      <c r="H13" s="208" t="s">
        <v>398</v>
      </c>
      <c r="I13" s="208" t="s">
        <v>399</v>
      </c>
      <c r="J13" s="200">
        <v>9</v>
      </c>
      <c r="K13" s="19">
        <v>188</v>
      </c>
      <c r="L13" s="22">
        <v>109</v>
      </c>
      <c r="M13" s="22">
        <v>79</v>
      </c>
      <c r="N13" s="23">
        <v>350000</v>
      </c>
      <c r="O13" s="23">
        <v>210000</v>
      </c>
      <c r="P13" s="24">
        <v>124.8</v>
      </c>
      <c r="Q13" s="24">
        <v>119</v>
      </c>
      <c r="R13" s="216">
        <v>14851.2</v>
      </c>
      <c r="S13" s="216" t="s">
        <v>263</v>
      </c>
      <c r="T13" s="32">
        <v>7000</v>
      </c>
      <c r="U13" s="32">
        <v>21851.2</v>
      </c>
      <c r="V13" s="32"/>
      <c r="W13" s="42">
        <v>21851.2</v>
      </c>
      <c r="X13" s="20" t="s">
        <v>328</v>
      </c>
      <c r="Y13" s="294"/>
      <c r="Z13" s="31" t="s">
        <v>30</v>
      </c>
    </row>
    <row r="14" spans="1:26" s="1" customFormat="1" ht="24.75" customHeight="1" thickBot="1">
      <c r="A14" s="280"/>
      <c r="B14" s="277"/>
      <c r="C14" s="19" t="s">
        <v>121</v>
      </c>
      <c r="D14" s="39">
        <v>13643444</v>
      </c>
      <c r="E14" s="20" t="s">
        <v>327</v>
      </c>
      <c r="F14" s="263">
        <f t="shared" si="0"/>
        <v>10</v>
      </c>
      <c r="G14" s="263">
        <f t="shared" si="1"/>
        <v>10</v>
      </c>
      <c r="H14" s="207" t="s">
        <v>400</v>
      </c>
      <c r="I14" s="207" t="s">
        <v>401</v>
      </c>
      <c r="J14" s="200">
        <v>10</v>
      </c>
      <c r="K14" s="19">
        <v>357</v>
      </c>
      <c r="L14" s="22">
        <v>84</v>
      </c>
      <c r="M14" s="22">
        <v>273</v>
      </c>
      <c r="N14" s="23">
        <v>1921000</v>
      </c>
      <c r="O14" s="23">
        <v>1152600</v>
      </c>
      <c r="P14" s="24">
        <v>138.6</v>
      </c>
      <c r="Q14" s="24">
        <v>119</v>
      </c>
      <c r="R14" s="216">
        <v>16493.4</v>
      </c>
      <c r="S14" s="216" t="s">
        <v>263</v>
      </c>
      <c r="T14" s="32">
        <v>7000</v>
      </c>
      <c r="U14" s="32">
        <v>23493.4</v>
      </c>
      <c r="V14" s="32"/>
      <c r="W14" s="42">
        <v>23493.4</v>
      </c>
      <c r="X14" s="20" t="s">
        <v>327</v>
      </c>
      <c r="Y14" s="294"/>
      <c r="Z14" s="31" t="s">
        <v>30</v>
      </c>
    </row>
    <row r="15" spans="1:26" s="1" customFormat="1" ht="24.75" customHeight="1" thickBot="1">
      <c r="A15" s="280"/>
      <c r="B15" s="277"/>
      <c r="C15" s="19" t="s">
        <v>145</v>
      </c>
      <c r="D15" s="39" t="s">
        <v>37</v>
      </c>
      <c r="E15" s="20" t="s">
        <v>326</v>
      </c>
      <c r="F15" s="263">
        <f t="shared" si="0"/>
        <v>11</v>
      </c>
      <c r="G15" s="263">
        <f t="shared" si="1"/>
        <v>11</v>
      </c>
      <c r="H15" s="208" t="s">
        <v>402</v>
      </c>
      <c r="I15" s="208" t="s">
        <v>403</v>
      </c>
      <c r="J15" s="200">
        <v>11</v>
      </c>
      <c r="K15" s="19">
        <v>99</v>
      </c>
      <c r="L15" s="22">
        <v>31</v>
      </c>
      <c r="M15" s="22">
        <v>68</v>
      </c>
      <c r="N15" s="23">
        <v>1100000</v>
      </c>
      <c r="O15" s="23">
        <v>660000</v>
      </c>
      <c r="P15" s="24">
        <v>44.6</v>
      </c>
      <c r="Q15" s="24">
        <v>119</v>
      </c>
      <c r="R15" s="216">
        <v>5307.4</v>
      </c>
      <c r="S15" s="216" t="s">
        <v>263</v>
      </c>
      <c r="T15" s="32">
        <v>7000</v>
      </c>
      <c r="U15" s="32">
        <v>12307.4</v>
      </c>
      <c r="V15" s="32"/>
      <c r="W15" s="42">
        <v>12307.4</v>
      </c>
      <c r="X15" s="20" t="s">
        <v>368</v>
      </c>
      <c r="Y15" s="294"/>
      <c r="Z15" s="31" t="s">
        <v>30</v>
      </c>
    </row>
    <row r="16" spans="1:26" s="1" customFormat="1" ht="24.75" customHeight="1" thickBot="1">
      <c r="A16" s="280"/>
      <c r="B16" s="277"/>
      <c r="C16" s="19" t="s">
        <v>122</v>
      </c>
      <c r="D16" s="39" t="s">
        <v>38</v>
      </c>
      <c r="E16" s="20" t="s">
        <v>325</v>
      </c>
      <c r="F16" s="263">
        <f t="shared" si="0"/>
        <v>12</v>
      </c>
      <c r="G16" s="263">
        <f t="shared" si="1"/>
        <v>12</v>
      </c>
      <c r="H16" s="207" t="s">
        <v>404</v>
      </c>
      <c r="I16" s="207" t="s">
        <v>405</v>
      </c>
      <c r="J16" s="200">
        <v>12</v>
      </c>
      <c r="K16" s="19">
        <v>272</v>
      </c>
      <c r="L16" s="22">
        <v>171</v>
      </c>
      <c r="M16" s="22">
        <v>101</v>
      </c>
      <c r="N16" s="23">
        <v>2000000</v>
      </c>
      <c r="O16" s="23">
        <v>1200000</v>
      </c>
      <c r="P16" s="24">
        <v>191.2</v>
      </c>
      <c r="Q16" s="24">
        <v>119</v>
      </c>
      <c r="R16" s="216">
        <v>22752.8</v>
      </c>
      <c r="S16" s="216" t="s">
        <v>262</v>
      </c>
      <c r="T16" s="32">
        <v>0</v>
      </c>
      <c r="U16" s="32">
        <v>22752.8</v>
      </c>
      <c r="V16" s="32">
        <v>87247.2</v>
      </c>
      <c r="W16" s="42">
        <v>110000</v>
      </c>
      <c r="X16" s="20" t="s">
        <v>372</v>
      </c>
      <c r="Y16" s="294"/>
      <c r="Z16" s="31" t="s">
        <v>30</v>
      </c>
    </row>
    <row r="17" spans="1:26" s="1" customFormat="1" ht="24.75" customHeight="1" thickBot="1">
      <c r="A17" s="280"/>
      <c r="B17" s="277"/>
      <c r="C17" s="19" t="s">
        <v>123</v>
      </c>
      <c r="D17" s="39" t="s">
        <v>39</v>
      </c>
      <c r="E17" s="20" t="s">
        <v>324</v>
      </c>
      <c r="F17" s="263">
        <f t="shared" si="0"/>
        <v>13</v>
      </c>
      <c r="G17" s="263">
        <f t="shared" si="1"/>
        <v>13</v>
      </c>
      <c r="H17" s="207" t="s">
        <v>406</v>
      </c>
      <c r="I17" s="207" t="s">
        <v>407</v>
      </c>
      <c r="J17" s="200">
        <v>13</v>
      </c>
      <c r="K17" s="21">
        <v>64</v>
      </c>
      <c r="L17" s="22">
        <v>45</v>
      </c>
      <c r="M17" s="22">
        <v>19</v>
      </c>
      <c r="N17" s="23">
        <v>700000</v>
      </c>
      <c r="O17" s="23">
        <v>420000</v>
      </c>
      <c r="P17" s="24">
        <v>48.8</v>
      </c>
      <c r="Q17" s="24">
        <v>119</v>
      </c>
      <c r="R17" s="216">
        <v>5807.2</v>
      </c>
      <c r="S17" s="216" t="s">
        <v>262</v>
      </c>
      <c r="T17" s="32">
        <v>0</v>
      </c>
      <c r="U17" s="32">
        <v>5807.2</v>
      </c>
      <c r="V17" s="32">
        <v>24192.8</v>
      </c>
      <c r="W17" s="42">
        <v>30000</v>
      </c>
      <c r="X17" s="20" t="s">
        <v>373</v>
      </c>
      <c r="Y17" s="294"/>
      <c r="Z17" s="31" t="s">
        <v>30</v>
      </c>
    </row>
    <row r="18" spans="1:26" s="1" customFormat="1" ht="24.75" customHeight="1" thickBot="1">
      <c r="A18" s="280"/>
      <c r="B18" s="277"/>
      <c r="C18" s="19" t="s">
        <v>124</v>
      </c>
      <c r="D18" s="39" t="s">
        <v>40</v>
      </c>
      <c r="E18" s="20" t="s">
        <v>323</v>
      </c>
      <c r="F18" s="263">
        <f t="shared" si="0"/>
        <v>14</v>
      </c>
      <c r="G18" s="263">
        <f t="shared" si="1"/>
        <v>14</v>
      </c>
      <c r="H18" s="208" t="s">
        <v>408</v>
      </c>
      <c r="I18" s="208" t="s">
        <v>409</v>
      </c>
      <c r="J18" s="200">
        <v>14</v>
      </c>
      <c r="K18" s="21">
        <v>210</v>
      </c>
      <c r="L18" s="22">
        <v>68</v>
      </c>
      <c r="M18" s="22">
        <v>142</v>
      </c>
      <c r="N18" s="23">
        <v>440000</v>
      </c>
      <c r="O18" s="23">
        <v>264000</v>
      </c>
      <c r="P18" s="24">
        <v>96.4</v>
      </c>
      <c r="Q18" s="24">
        <v>119</v>
      </c>
      <c r="R18" s="216">
        <v>11471.6</v>
      </c>
      <c r="S18" s="216" t="s">
        <v>263</v>
      </c>
      <c r="T18" s="32">
        <v>7000</v>
      </c>
      <c r="U18" s="32">
        <v>18471.6</v>
      </c>
      <c r="V18" s="32"/>
      <c r="W18" s="42">
        <v>18471.6</v>
      </c>
      <c r="X18" s="20" t="s">
        <v>13</v>
      </c>
      <c r="Y18" s="294"/>
      <c r="Z18" s="31" t="s">
        <v>30</v>
      </c>
    </row>
    <row r="19" spans="1:26" s="1" customFormat="1" ht="24.75" customHeight="1" thickBot="1">
      <c r="A19" s="280"/>
      <c r="B19" s="277"/>
      <c r="C19" s="19" t="s">
        <v>125</v>
      </c>
      <c r="D19" s="39" t="s">
        <v>41</v>
      </c>
      <c r="E19" s="20" t="s">
        <v>322</v>
      </c>
      <c r="F19" s="263">
        <f t="shared" si="0"/>
        <v>15</v>
      </c>
      <c r="G19" s="263">
        <f t="shared" si="1"/>
        <v>15</v>
      </c>
      <c r="H19" s="207" t="s">
        <v>410</v>
      </c>
      <c r="I19" s="207" t="s">
        <v>411</v>
      </c>
      <c r="J19" s="200">
        <v>15</v>
      </c>
      <c r="K19" s="21">
        <v>43</v>
      </c>
      <c r="L19" s="22">
        <v>0</v>
      </c>
      <c r="M19" s="22">
        <v>43</v>
      </c>
      <c r="N19" s="23">
        <v>32000</v>
      </c>
      <c r="O19" s="23">
        <v>19200</v>
      </c>
      <c r="P19" s="24">
        <v>8.6</v>
      </c>
      <c r="Q19" s="24">
        <v>119</v>
      </c>
      <c r="R19" s="216">
        <v>1023.4</v>
      </c>
      <c r="S19" s="216" t="s">
        <v>263</v>
      </c>
      <c r="T19" s="32">
        <v>7000</v>
      </c>
      <c r="U19" s="32">
        <v>8023.4</v>
      </c>
      <c r="V19" s="32"/>
      <c r="W19" s="42">
        <v>8023.4</v>
      </c>
      <c r="X19" s="20" t="s">
        <v>367</v>
      </c>
      <c r="Y19" s="294"/>
      <c r="Z19" s="31" t="s">
        <v>30</v>
      </c>
    </row>
    <row r="20" spans="1:26" s="1" customFormat="1" ht="24.75" customHeight="1" thickBot="1">
      <c r="A20" s="280"/>
      <c r="B20" s="277"/>
      <c r="C20" s="19" t="s">
        <v>126</v>
      </c>
      <c r="D20" s="39" t="s">
        <v>42</v>
      </c>
      <c r="E20" s="20" t="s">
        <v>321</v>
      </c>
      <c r="F20" s="263">
        <f t="shared" si="0"/>
        <v>16</v>
      </c>
      <c r="G20" s="263">
        <f t="shared" si="1"/>
        <v>16</v>
      </c>
      <c r="H20" s="208" t="s">
        <v>412</v>
      </c>
      <c r="I20" s="208" t="s">
        <v>413</v>
      </c>
      <c r="J20" s="200">
        <v>16</v>
      </c>
      <c r="K20" s="21">
        <v>21</v>
      </c>
      <c r="L20" s="22">
        <v>19</v>
      </c>
      <c r="M20" s="22">
        <v>2</v>
      </c>
      <c r="N20" s="23">
        <v>35000</v>
      </c>
      <c r="O20" s="23">
        <v>21000</v>
      </c>
      <c r="P20" s="24">
        <v>19.4</v>
      </c>
      <c r="Q20" s="24">
        <v>119</v>
      </c>
      <c r="R20" s="216">
        <v>2308.6</v>
      </c>
      <c r="S20" s="216" t="s">
        <v>263</v>
      </c>
      <c r="T20" s="32">
        <v>7000</v>
      </c>
      <c r="U20" s="32">
        <v>9308.6</v>
      </c>
      <c r="V20" s="32"/>
      <c r="W20" s="42">
        <v>9308.6</v>
      </c>
      <c r="X20" s="20" t="s">
        <v>366</v>
      </c>
      <c r="Y20" s="294"/>
      <c r="Z20" s="31" t="s">
        <v>30</v>
      </c>
    </row>
    <row r="21" spans="1:26" s="1" customFormat="1" ht="24.75" customHeight="1" thickBot="1">
      <c r="A21" s="280"/>
      <c r="B21" s="277"/>
      <c r="C21" s="19" t="s">
        <v>127</v>
      </c>
      <c r="D21" s="39" t="s">
        <v>43</v>
      </c>
      <c r="E21" s="20" t="s">
        <v>283</v>
      </c>
      <c r="F21" s="263">
        <f t="shared" si="0"/>
        <v>17</v>
      </c>
      <c r="G21" s="263">
        <f t="shared" si="1"/>
        <v>17</v>
      </c>
      <c r="H21" s="207" t="s">
        <v>414</v>
      </c>
      <c r="I21" s="207" t="s">
        <v>415</v>
      </c>
      <c r="J21" s="200">
        <v>17</v>
      </c>
      <c r="K21" s="21">
        <v>78</v>
      </c>
      <c r="L21" s="22">
        <v>39</v>
      </c>
      <c r="M21" s="22">
        <v>39</v>
      </c>
      <c r="N21" s="23">
        <v>50000</v>
      </c>
      <c r="O21" s="23">
        <v>30000</v>
      </c>
      <c r="P21" s="24">
        <v>46.8</v>
      </c>
      <c r="Q21" s="24">
        <v>119</v>
      </c>
      <c r="R21" s="216">
        <v>5569.2</v>
      </c>
      <c r="S21" s="216" t="s">
        <v>263</v>
      </c>
      <c r="T21" s="32">
        <v>7000</v>
      </c>
      <c r="U21" s="32">
        <v>12569.2</v>
      </c>
      <c r="V21" s="32"/>
      <c r="W21" s="42">
        <v>12569.2</v>
      </c>
      <c r="X21" s="20" t="s">
        <v>365</v>
      </c>
      <c r="Y21" s="294"/>
      <c r="Z21" s="31" t="s">
        <v>30</v>
      </c>
    </row>
    <row r="22" spans="1:26" s="1" customFormat="1" ht="24.75" customHeight="1" thickBot="1">
      <c r="A22" s="280"/>
      <c r="B22" s="277"/>
      <c r="C22" s="19" t="s">
        <v>128</v>
      </c>
      <c r="D22" s="39" t="s">
        <v>44</v>
      </c>
      <c r="E22" s="20" t="s">
        <v>320</v>
      </c>
      <c r="F22" s="263">
        <f t="shared" si="0"/>
        <v>18</v>
      </c>
      <c r="G22" s="263">
        <f t="shared" si="1"/>
        <v>18</v>
      </c>
      <c r="H22" s="207" t="s">
        <v>416</v>
      </c>
      <c r="I22" s="207" t="s">
        <v>417</v>
      </c>
      <c r="J22" s="200">
        <v>18</v>
      </c>
      <c r="K22" s="21">
        <v>63</v>
      </c>
      <c r="L22" s="22">
        <v>0</v>
      </c>
      <c r="M22" s="22">
        <v>63</v>
      </c>
      <c r="N22" s="23">
        <v>35000</v>
      </c>
      <c r="O22" s="23">
        <v>21000</v>
      </c>
      <c r="P22" s="24">
        <v>12.6</v>
      </c>
      <c r="Q22" s="24">
        <v>119</v>
      </c>
      <c r="R22" s="216">
        <v>1499.4</v>
      </c>
      <c r="S22" s="216" t="s">
        <v>263</v>
      </c>
      <c r="T22" s="32">
        <v>7000</v>
      </c>
      <c r="U22" s="32">
        <v>8499.4</v>
      </c>
      <c r="V22" s="32"/>
      <c r="W22" s="42">
        <v>8499.4</v>
      </c>
      <c r="X22" s="20" t="s">
        <v>364</v>
      </c>
      <c r="Y22" s="294"/>
      <c r="Z22" s="31" t="s">
        <v>30</v>
      </c>
    </row>
    <row r="23" spans="1:26" s="1" customFormat="1" ht="24.75" customHeight="1" thickBot="1">
      <c r="A23" s="280"/>
      <c r="B23" s="277"/>
      <c r="C23" s="19" t="s">
        <v>146</v>
      </c>
      <c r="D23" s="39" t="s">
        <v>45</v>
      </c>
      <c r="E23" s="20" t="s">
        <v>319</v>
      </c>
      <c r="F23" s="263">
        <v>19</v>
      </c>
      <c r="G23" s="263">
        <v>19</v>
      </c>
      <c r="H23" s="208" t="s">
        <v>418</v>
      </c>
      <c r="I23" s="208" t="s">
        <v>419</v>
      </c>
      <c r="J23" s="200">
        <v>19</v>
      </c>
      <c r="K23" s="21">
        <v>40</v>
      </c>
      <c r="L23" s="22">
        <v>35</v>
      </c>
      <c r="M23" s="22">
        <v>5</v>
      </c>
      <c r="N23" s="23">
        <v>120000</v>
      </c>
      <c r="O23" s="23">
        <v>72000</v>
      </c>
      <c r="P23" s="24">
        <v>36</v>
      </c>
      <c r="Q23" s="24">
        <v>119</v>
      </c>
      <c r="R23" s="216">
        <v>4284</v>
      </c>
      <c r="S23" s="216" t="s">
        <v>263</v>
      </c>
      <c r="T23" s="32">
        <v>7000</v>
      </c>
      <c r="U23" s="32">
        <v>11284</v>
      </c>
      <c r="V23" s="32"/>
      <c r="W23" s="42">
        <v>11284</v>
      </c>
      <c r="X23" s="20" t="s">
        <v>363</v>
      </c>
      <c r="Y23" s="294"/>
      <c r="Z23" s="31" t="s">
        <v>30</v>
      </c>
    </row>
    <row r="24" spans="1:26" s="1" customFormat="1" ht="16.5" customHeight="1" thickBot="1">
      <c r="A24" s="280"/>
      <c r="B24" s="277"/>
      <c r="C24" s="19" t="s">
        <v>147</v>
      </c>
      <c r="D24" s="39" t="s">
        <v>46</v>
      </c>
      <c r="E24" s="20" t="s">
        <v>318</v>
      </c>
      <c r="F24" s="263">
        <f>HYPERLINK(H24,$J24)</f>
        <v>20</v>
      </c>
      <c r="G24" s="263">
        <f>HYPERLINK(I24,$J24)</f>
        <v>20</v>
      </c>
      <c r="H24" s="207" t="s">
        <v>420</v>
      </c>
      <c r="I24" s="207" t="s">
        <v>421</v>
      </c>
      <c r="J24" s="200">
        <v>20</v>
      </c>
      <c r="K24" s="21">
        <v>55</v>
      </c>
      <c r="L24" s="22">
        <v>12</v>
      </c>
      <c r="M24" s="22">
        <v>43</v>
      </c>
      <c r="N24" s="23">
        <v>34000</v>
      </c>
      <c r="O24" s="23">
        <v>20400</v>
      </c>
      <c r="P24" s="24">
        <v>20.6</v>
      </c>
      <c r="Q24" s="24">
        <v>119</v>
      </c>
      <c r="R24" s="216">
        <v>2451.4</v>
      </c>
      <c r="S24" s="216" t="s">
        <v>263</v>
      </c>
      <c r="T24" s="32">
        <v>7000</v>
      </c>
      <c r="U24" s="32">
        <v>9451.4</v>
      </c>
      <c r="V24" s="32"/>
      <c r="W24" s="42">
        <v>9451.4</v>
      </c>
      <c r="X24" s="20" t="s">
        <v>374</v>
      </c>
      <c r="Y24" s="294"/>
      <c r="Z24" s="31" t="s">
        <v>30</v>
      </c>
    </row>
    <row r="25" spans="1:26" s="1" customFormat="1" ht="24.75" customHeight="1" thickBot="1">
      <c r="A25" s="280"/>
      <c r="B25" s="277"/>
      <c r="C25" s="21" t="s">
        <v>129</v>
      </c>
      <c r="D25" s="26" t="s">
        <v>47</v>
      </c>
      <c r="E25" s="20" t="s">
        <v>317</v>
      </c>
      <c r="F25" s="263">
        <v>21</v>
      </c>
      <c r="G25" s="263">
        <v>21</v>
      </c>
      <c r="H25" s="208" t="s">
        <v>422</v>
      </c>
      <c r="I25" s="208" t="s">
        <v>423</v>
      </c>
      <c r="J25" s="200">
        <v>21</v>
      </c>
      <c r="K25" s="25">
        <v>210</v>
      </c>
      <c r="L25" s="22">
        <v>0</v>
      </c>
      <c r="M25" s="22">
        <v>210</v>
      </c>
      <c r="N25" s="23">
        <v>80000</v>
      </c>
      <c r="O25" s="23">
        <v>48000</v>
      </c>
      <c r="P25" s="24">
        <v>42</v>
      </c>
      <c r="Q25" s="24">
        <v>119</v>
      </c>
      <c r="R25" s="216">
        <v>4998</v>
      </c>
      <c r="S25" s="216" t="s">
        <v>263</v>
      </c>
      <c r="T25" s="32">
        <v>7000</v>
      </c>
      <c r="U25" s="32">
        <v>11998</v>
      </c>
      <c r="V25" s="32"/>
      <c r="W25" s="42">
        <v>11998</v>
      </c>
      <c r="X25" s="20" t="s">
        <v>317</v>
      </c>
      <c r="Y25" s="294"/>
      <c r="Z25" s="31" t="s">
        <v>30</v>
      </c>
    </row>
    <row r="26" spans="1:26" s="1" customFormat="1" ht="24.75" customHeight="1" thickBot="1">
      <c r="A26" s="280"/>
      <c r="B26" s="277"/>
      <c r="C26" s="21" t="s">
        <v>130</v>
      </c>
      <c r="D26" s="26" t="s">
        <v>48</v>
      </c>
      <c r="E26" s="20" t="s">
        <v>316</v>
      </c>
      <c r="F26" s="263">
        <v>22</v>
      </c>
      <c r="G26" s="263">
        <v>22</v>
      </c>
      <c r="H26" s="207" t="s">
        <v>424</v>
      </c>
      <c r="I26" s="207" t="s">
        <v>425</v>
      </c>
      <c r="J26" s="200">
        <v>22</v>
      </c>
      <c r="K26" s="25">
        <v>192</v>
      </c>
      <c r="L26" s="22">
        <v>9</v>
      </c>
      <c r="M26" s="22">
        <v>183</v>
      </c>
      <c r="N26" s="23">
        <v>30000</v>
      </c>
      <c r="O26" s="23">
        <v>18000</v>
      </c>
      <c r="P26" s="24">
        <v>45.6</v>
      </c>
      <c r="Q26" s="24">
        <v>119</v>
      </c>
      <c r="R26" s="216">
        <v>5426.4</v>
      </c>
      <c r="S26" s="216" t="s">
        <v>263</v>
      </c>
      <c r="T26" s="32">
        <v>7000</v>
      </c>
      <c r="U26" s="32">
        <v>12426.4</v>
      </c>
      <c r="V26" s="32"/>
      <c r="W26" s="42">
        <v>12426.4</v>
      </c>
      <c r="X26" s="20" t="s">
        <v>316</v>
      </c>
      <c r="Y26" s="294"/>
      <c r="Z26" s="31" t="s">
        <v>30</v>
      </c>
    </row>
    <row r="27" spans="1:26" s="1" customFormat="1" ht="24.75" customHeight="1" thickBot="1">
      <c r="A27" s="280"/>
      <c r="B27" s="277"/>
      <c r="C27" s="21" t="s">
        <v>131</v>
      </c>
      <c r="D27" s="26" t="s">
        <v>49</v>
      </c>
      <c r="E27" s="20" t="s">
        <v>315</v>
      </c>
      <c r="F27" s="263">
        <f aca="true" t="shared" si="2" ref="F27:G30">HYPERLINK(H27,$J27)</f>
        <v>23</v>
      </c>
      <c r="G27" s="263">
        <f t="shared" si="2"/>
        <v>23</v>
      </c>
      <c r="H27" s="207" t="s">
        <v>426</v>
      </c>
      <c r="I27" s="207" t="s">
        <v>427</v>
      </c>
      <c r="J27" s="200">
        <v>23</v>
      </c>
      <c r="K27" s="25">
        <v>98</v>
      </c>
      <c r="L27" s="22">
        <v>27</v>
      </c>
      <c r="M27" s="22">
        <v>71</v>
      </c>
      <c r="N27" s="23">
        <v>150000</v>
      </c>
      <c r="O27" s="23">
        <v>90000</v>
      </c>
      <c r="P27" s="24">
        <v>41.2</v>
      </c>
      <c r="Q27" s="24">
        <v>119</v>
      </c>
      <c r="R27" s="216">
        <v>4902.8</v>
      </c>
      <c r="S27" s="216" t="s">
        <v>263</v>
      </c>
      <c r="T27" s="32">
        <v>7000</v>
      </c>
      <c r="U27" s="32">
        <v>11902.8</v>
      </c>
      <c r="V27" s="32"/>
      <c r="W27" s="42">
        <v>11902.8</v>
      </c>
      <c r="X27" s="20" t="s">
        <v>315</v>
      </c>
      <c r="Y27" s="294"/>
      <c r="Z27" s="31" t="s">
        <v>30</v>
      </c>
    </row>
    <row r="28" spans="1:26" s="1" customFormat="1" ht="24.75" customHeight="1" thickBot="1">
      <c r="A28" s="280"/>
      <c r="B28" s="277"/>
      <c r="C28" s="21" t="s">
        <v>132</v>
      </c>
      <c r="D28" s="26" t="s">
        <v>50</v>
      </c>
      <c r="E28" s="20" t="s">
        <v>314</v>
      </c>
      <c r="F28" s="263">
        <f t="shared" si="2"/>
        <v>24</v>
      </c>
      <c r="G28" s="263">
        <f t="shared" si="2"/>
        <v>24</v>
      </c>
      <c r="H28" s="208" t="s">
        <v>428</v>
      </c>
      <c r="I28" s="208" t="s">
        <v>429</v>
      </c>
      <c r="J28" s="200">
        <v>24</v>
      </c>
      <c r="K28" s="25">
        <v>40</v>
      </c>
      <c r="L28" s="22">
        <v>0</v>
      </c>
      <c r="M28" s="22">
        <v>40</v>
      </c>
      <c r="N28" s="23">
        <v>40000</v>
      </c>
      <c r="O28" s="23">
        <v>24000</v>
      </c>
      <c r="P28" s="24">
        <v>8</v>
      </c>
      <c r="Q28" s="24">
        <v>119</v>
      </c>
      <c r="R28" s="216">
        <v>952</v>
      </c>
      <c r="S28" s="216" t="s">
        <v>263</v>
      </c>
      <c r="T28" s="32">
        <v>7000</v>
      </c>
      <c r="U28" s="32">
        <v>7952</v>
      </c>
      <c r="V28" s="32"/>
      <c r="W28" s="42">
        <v>7952</v>
      </c>
      <c r="X28" s="20" t="s">
        <v>362</v>
      </c>
      <c r="Y28" s="294"/>
      <c r="Z28" s="31" t="s">
        <v>30</v>
      </c>
    </row>
    <row r="29" spans="1:26" s="1" customFormat="1" ht="24.75" customHeight="1" thickBot="1">
      <c r="A29" s="280"/>
      <c r="B29" s="277"/>
      <c r="C29" s="21" t="s">
        <v>133</v>
      </c>
      <c r="D29" s="26" t="s">
        <v>51</v>
      </c>
      <c r="E29" s="20" t="s">
        <v>313</v>
      </c>
      <c r="F29" s="263">
        <f t="shared" si="2"/>
        <v>25</v>
      </c>
      <c r="G29" s="263">
        <f t="shared" si="2"/>
        <v>25</v>
      </c>
      <c r="H29" s="207" t="s">
        <v>430</v>
      </c>
      <c r="I29" s="207" t="s">
        <v>431</v>
      </c>
      <c r="J29" s="200">
        <v>25</v>
      </c>
      <c r="K29" s="25">
        <v>14</v>
      </c>
      <c r="L29" s="22">
        <v>4</v>
      </c>
      <c r="M29" s="22">
        <v>10</v>
      </c>
      <c r="N29" s="23">
        <v>245700</v>
      </c>
      <c r="O29" s="23">
        <v>147420</v>
      </c>
      <c r="P29" s="24">
        <v>6</v>
      </c>
      <c r="Q29" s="24">
        <v>119</v>
      </c>
      <c r="R29" s="216">
        <v>714</v>
      </c>
      <c r="S29" s="216" t="s">
        <v>263</v>
      </c>
      <c r="T29" s="32">
        <v>7000</v>
      </c>
      <c r="U29" s="32">
        <v>7714</v>
      </c>
      <c r="V29" s="32"/>
      <c r="W29" s="42">
        <v>7714</v>
      </c>
      <c r="X29" s="20" t="s">
        <v>361</v>
      </c>
      <c r="Y29" s="294"/>
      <c r="Z29" s="31" t="s">
        <v>30</v>
      </c>
    </row>
    <row r="30" spans="1:26" s="1" customFormat="1" ht="24.75" customHeight="1" thickBot="1">
      <c r="A30" s="280"/>
      <c r="B30" s="277"/>
      <c r="C30" s="21" t="s">
        <v>134</v>
      </c>
      <c r="D30" s="26" t="s">
        <v>52</v>
      </c>
      <c r="E30" s="20" t="s">
        <v>312</v>
      </c>
      <c r="F30" s="263">
        <f t="shared" si="2"/>
        <v>26</v>
      </c>
      <c r="G30" s="263">
        <f t="shared" si="2"/>
        <v>26</v>
      </c>
      <c r="H30" s="208" t="s">
        <v>432</v>
      </c>
      <c r="I30" s="208" t="s">
        <v>433</v>
      </c>
      <c r="J30" s="200">
        <v>26</v>
      </c>
      <c r="K30" s="25">
        <v>357</v>
      </c>
      <c r="L30" s="22">
        <v>0</v>
      </c>
      <c r="M30" s="22">
        <v>357</v>
      </c>
      <c r="N30" s="23">
        <v>60000</v>
      </c>
      <c r="O30" s="23">
        <v>36000</v>
      </c>
      <c r="P30" s="24">
        <v>71.4</v>
      </c>
      <c r="Q30" s="24">
        <v>119</v>
      </c>
      <c r="R30" s="216">
        <v>8496.6</v>
      </c>
      <c r="S30" s="216" t="s">
        <v>263</v>
      </c>
      <c r="T30" s="32">
        <v>7000</v>
      </c>
      <c r="U30" s="32">
        <v>15496.6</v>
      </c>
      <c r="V30" s="32"/>
      <c r="W30" s="42">
        <v>15496.6</v>
      </c>
      <c r="X30" s="20" t="s">
        <v>312</v>
      </c>
      <c r="Y30" s="294"/>
      <c r="Z30" s="31" t="s">
        <v>30</v>
      </c>
    </row>
    <row r="31" spans="1:26" s="1" customFormat="1" ht="24.75" customHeight="1" thickBot="1">
      <c r="A31" s="280"/>
      <c r="B31" s="277"/>
      <c r="C31" s="21" t="s">
        <v>135</v>
      </c>
      <c r="D31" s="26" t="s">
        <v>53</v>
      </c>
      <c r="E31" s="20" t="s">
        <v>311</v>
      </c>
      <c r="F31" s="263">
        <v>27</v>
      </c>
      <c r="G31" s="263">
        <v>27</v>
      </c>
      <c r="H31" s="207" t="s">
        <v>434</v>
      </c>
      <c r="I31" s="207" t="s">
        <v>435</v>
      </c>
      <c r="J31" s="200">
        <v>27</v>
      </c>
      <c r="K31" s="25">
        <v>442</v>
      </c>
      <c r="L31" s="22">
        <v>0</v>
      </c>
      <c r="M31" s="22">
        <v>442</v>
      </c>
      <c r="N31" s="23">
        <v>70000</v>
      </c>
      <c r="O31" s="23">
        <v>42000</v>
      </c>
      <c r="P31" s="24">
        <v>88.4</v>
      </c>
      <c r="Q31" s="24">
        <v>119</v>
      </c>
      <c r="R31" s="216">
        <v>10519.6</v>
      </c>
      <c r="S31" s="216" t="s">
        <v>263</v>
      </c>
      <c r="T31" s="32">
        <v>7000</v>
      </c>
      <c r="U31" s="32">
        <v>17519.6</v>
      </c>
      <c r="V31" s="32"/>
      <c r="W31" s="42">
        <v>17519.6</v>
      </c>
      <c r="X31" s="20" t="s">
        <v>360</v>
      </c>
      <c r="Y31" s="294"/>
      <c r="Z31" s="31" t="s">
        <v>30</v>
      </c>
    </row>
    <row r="32" spans="1:26" s="1" customFormat="1" ht="24.75" customHeight="1" thickBot="1">
      <c r="A32" s="280"/>
      <c r="B32" s="277"/>
      <c r="C32" s="21" t="s">
        <v>136</v>
      </c>
      <c r="D32" s="26" t="s">
        <v>54</v>
      </c>
      <c r="E32" s="20" t="s">
        <v>310</v>
      </c>
      <c r="F32" s="263">
        <v>28</v>
      </c>
      <c r="G32" s="263">
        <f>HYPERLINK(I32,$J32)</f>
        <v>28</v>
      </c>
      <c r="H32" s="207" t="s">
        <v>436</v>
      </c>
      <c r="I32" s="207" t="s">
        <v>437</v>
      </c>
      <c r="J32" s="200">
        <v>28</v>
      </c>
      <c r="K32" s="25">
        <v>637</v>
      </c>
      <c r="L32" s="22">
        <v>54</v>
      </c>
      <c r="M32" s="22">
        <v>583</v>
      </c>
      <c r="N32" s="23">
        <v>200000</v>
      </c>
      <c r="O32" s="23">
        <v>120000</v>
      </c>
      <c r="P32" s="24">
        <v>170.6</v>
      </c>
      <c r="Q32" s="24">
        <v>119</v>
      </c>
      <c r="R32" s="216">
        <v>20301.4</v>
      </c>
      <c r="S32" s="216" t="s">
        <v>263</v>
      </c>
      <c r="T32" s="32">
        <v>7000</v>
      </c>
      <c r="U32" s="32">
        <v>27301.4</v>
      </c>
      <c r="V32" s="32"/>
      <c r="W32" s="42">
        <v>27301.4</v>
      </c>
      <c r="X32" s="20" t="s">
        <v>359</v>
      </c>
      <c r="Y32" s="294"/>
      <c r="Z32" s="31" t="s">
        <v>30</v>
      </c>
    </row>
    <row r="33" spans="1:26" s="1" customFormat="1" ht="24.75" customHeight="1" thickBot="1">
      <c r="A33" s="280"/>
      <c r="B33" s="277"/>
      <c r="C33" s="21" t="s">
        <v>148</v>
      </c>
      <c r="D33" s="26" t="s">
        <v>55</v>
      </c>
      <c r="E33" s="20" t="s">
        <v>309</v>
      </c>
      <c r="F33" s="263">
        <f>HYPERLINK(H33,$J33)</f>
        <v>29</v>
      </c>
      <c r="G33" s="263">
        <f>HYPERLINK(I33,$J33)</f>
        <v>29</v>
      </c>
      <c r="H33" s="208" t="s">
        <v>438</v>
      </c>
      <c r="I33" s="208" t="s">
        <v>439</v>
      </c>
      <c r="J33" s="200">
        <v>29</v>
      </c>
      <c r="K33" s="25">
        <v>67</v>
      </c>
      <c r="L33" s="22">
        <v>0</v>
      </c>
      <c r="M33" s="22">
        <v>67</v>
      </c>
      <c r="N33" s="23">
        <v>26000</v>
      </c>
      <c r="O33" s="23">
        <v>15600</v>
      </c>
      <c r="P33" s="24">
        <v>13.4</v>
      </c>
      <c r="Q33" s="24">
        <v>119</v>
      </c>
      <c r="R33" s="216">
        <v>1594.6</v>
      </c>
      <c r="S33" s="216" t="s">
        <v>263</v>
      </c>
      <c r="T33" s="32">
        <v>7000</v>
      </c>
      <c r="U33" s="32">
        <v>8594.6</v>
      </c>
      <c r="V33" s="32"/>
      <c r="W33" s="42">
        <v>8594.6</v>
      </c>
      <c r="X33" s="20" t="s">
        <v>358</v>
      </c>
      <c r="Y33" s="294"/>
      <c r="Z33" s="31" t="s">
        <v>30</v>
      </c>
    </row>
    <row r="34" spans="1:26" s="1" customFormat="1" ht="24.75" customHeight="1" thickBot="1">
      <c r="A34" s="280"/>
      <c r="B34" s="277"/>
      <c r="C34" s="21" t="s">
        <v>149</v>
      </c>
      <c r="D34" s="26" t="s">
        <v>56</v>
      </c>
      <c r="E34" s="20" t="s">
        <v>308</v>
      </c>
      <c r="F34" s="263">
        <v>30</v>
      </c>
      <c r="G34" s="263">
        <v>30</v>
      </c>
      <c r="H34" s="207" t="s">
        <v>440</v>
      </c>
      <c r="I34" s="207" t="s">
        <v>441</v>
      </c>
      <c r="J34" s="200">
        <v>30</v>
      </c>
      <c r="K34" s="25">
        <v>109</v>
      </c>
      <c r="L34" s="22">
        <v>90</v>
      </c>
      <c r="M34" s="22">
        <v>19</v>
      </c>
      <c r="N34" s="23">
        <v>280000</v>
      </c>
      <c r="O34" s="23">
        <v>168000</v>
      </c>
      <c r="P34" s="24">
        <v>93.8</v>
      </c>
      <c r="Q34" s="24">
        <v>119</v>
      </c>
      <c r="R34" s="216">
        <v>11162.2</v>
      </c>
      <c r="S34" s="216" t="s">
        <v>263</v>
      </c>
      <c r="T34" s="32">
        <v>7000</v>
      </c>
      <c r="U34" s="32">
        <v>18162.2</v>
      </c>
      <c r="V34" s="32"/>
      <c r="W34" s="42">
        <v>18162.2</v>
      </c>
      <c r="X34" s="20" t="s">
        <v>308</v>
      </c>
      <c r="Y34" s="294"/>
      <c r="Z34" s="31" t="s">
        <v>30</v>
      </c>
    </row>
    <row r="35" spans="1:26" s="1" customFormat="1" ht="24.75" customHeight="1" thickBot="1">
      <c r="A35" s="280"/>
      <c r="B35" s="277"/>
      <c r="C35" s="21" t="s">
        <v>150</v>
      </c>
      <c r="D35" s="26" t="s">
        <v>57</v>
      </c>
      <c r="E35" s="20" t="s">
        <v>307</v>
      </c>
      <c r="F35" s="263">
        <f>HYPERLINK(H35,$J35)</f>
        <v>31</v>
      </c>
      <c r="G35" s="263">
        <f>HYPERLINK(I35,$J35)</f>
        <v>31</v>
      </c>
      <c r="H35" s="208" t="s">
        <v>442</v>
      </c>
      <c r="I35" s="208" t="s">
        <v>443</v>
      </c>
      <c r="J35" s="200">
        <v>31</v>
      </c>
      <c r="K35" s="25">
        <v>16</v>
      </c>
      <c r="L35" s="22">
        <v>11</v>
      </c>
      <c r="M35" s="22">
        <v>5</v>
      </c>
      <c r="N35" s="23">
        <v>170000</v>
      </c>
      <c r="O35" s="23">
        <v>102000</v>
      </c>
      <c r="P35" s="24">
        <v>12</v>
      </c>
      <c r="Q35" s="24">
        <v>119</v>
      </c>
      <c r="R35" s="216">
        <v>1428</v>
      </c>
      <c r="S35" s="216" t="s">
        <v>263</v>
      </c>
      <c r="T35" s="32">
        <v>7000</v>
      </c>
      <c r="U35" s="32">
        <v>8428</v>
      </c>
      <c r="V35" s="32"/>
      <c r="W35" s="42">
        <v>8428</v>
      </c>
      <c r="X35" s="20" t="s">
        <v>307</v>
      </c>
      <c r="Y35" s="294"/>
      <c r="Z35" s="31" t="s">
        <v>30</v>
      </c>
    </row>
    <row r="36" spans="1:26" s="1" customFormat="1" ht="24.75" customHeight="1" thickBot="1">
      <c r="A36" s="280"/>
      <c r="B36" s="277"/>
      <c r="C36" s="21" t="s">
        <v>137</v>
      </c>
      <c r="D36" s="26" t="s">
        <v>58</v>
      </c>
      <c r="E36" s="20" t="s">
        <v>14</v>
      </c>
      <c r="F36" s="263">
        <f aca="true" t="shared" si="3" ref="F36:F43">HYPERLINK(H36,$J36)</f>
        <v>32</v>
      </c>
      <c r="G36" s="263">
        <v>32</v>
      </c>
      <c r="H36" s="207" t="s">
        <v>444</v>
      </c>
      <c r="I36" s="207" t="s">
        <v>445</v>
      </c>
      <c r="J36" s="200">
        <v>32</v>
      </c>
      <c r="K36" s="25">
        <v>58</v>
      </c>
      <c r="L36" s="22">
        <v>50</v>
      </c>
      <c r="M36" s="22">
        <v>8</v>
      </c>
      <c r="N36" s="23">
        <v>320000</v>
      </c>
      <c r="O36" s="23">
        <v>192000</v>
      </c>
      <c r="P36" s="24">
        <v>51.6</v>
      </c>
      <c r="Q36" s="24">
        <v>119</v>
      </c>
      <c r="R36" s="216">
        <v>6140.4</v>
      </c>
      <c r="S36" s="216" t="s">
        <v>263</v>
      </c>
      <c r="T36" s="32">
        <v>7000</v>
      </c>
      <c r="U36" s="32">
        <v>13140.4</v>
      </c>
      <c r="V36" s="32"/>
      <c r="W36" s="42">
        <v>13140.4</v>
      </c>
      <c r="X36" s="20" t="s">
        <v>375</v>
      </c>
      <c r="Y36" s="294"/>
      <c r="Z36" s="31" t="s">
        <v>30</v>
      </c>
    </row>
    <row r="37" spans="1:26" s="1" customFormat="1" ht="24.75" customHeight="1" thickBot="1">
      <c r="A37" s="280"/>
      <c r="B37" s="277"/>
      <c r="C37" s="21" t="s">
        <v>138</v>
      </c>
      <c r="D37" s="26" t="s">
        <v>59</v>
      </c>
      <c r="E37" s="20" t="s">
        <v>266</v>
      </c>
      <c r="F37" s="263">
        <f t="shared" si="3"/>
        <v>33</v>
      </c>
      <c r="G37" s="263">
        <f aca="true" t="shared" si="4" ref="G37:G43">HYPERLINK(I37,$J37)</f>
        <v>33</v>
      </c>
      <c r="H37" s="207" t="s">
        <v>446</v>
      </c>
      <c r="I37" s="207" t="s">
        <v>447</v>
      </c>
      <c r="J37" s="200">
        <v>33</v>
      </c>
      <c r="K37" s="25">
        <v>100</v>
      </c>
      <c r="L37" s="22">
        <v>97</v>
      </c>
      <c r="M37" s="22">
        <v>3</v>
      </c>
      <c r="N37" s="23">
        <v>500000</v>
      </c>
      <c r="O37" s="23">
        <v>300000</v>
      </c>
      <c r="P37" s="24">
        <v>97.6</v>
      </c>
      <c r="Q37" s="24">
        <v>119</v>
      </c>
      <c r="R37" s="216">
        <v>11614.4</v>
      </c>
      <c r="S37" s="216" t="s">
        <v>263</v>
      </c>
      <c r="T37" s="32">
        <v>7000</v>
      </c>
      <c r="U37" s="32">
        <v>18614.4</v>
      </c>
      <c r="V37" s="32"/>
      <c r="W37" s="42">
        <v>18614.4</v>
      </c>
      <c r="X37" s="20" t="s">
        <v>266</v>
      </c>
      <c r="Y37" s="294"/>
      <c r="Z37" s="31" t="s">
        <v>30</v>
      </c>
    </row>
    <row r="38" spans="1:26" s="1" customFormat="1" ht="24.75" customHeight="1" thickBot="1">
      <c r="A38" s="280"/>
      <c r="B38" s="277"/>
      <c r="C38" s="21" t="s">
        <v>151</v>
      </c>
      <c r="D38" s="26" t="s">
        <v>60</v>
      </c>
      <c r="E38" s="20" t="s">
        <v>306</v>
      </c>
      <c r="F38" s="263">
        <f t="shared" si="3"/>
        <v>34</v>
      </c>
      <c r="G38" s="263">
        <f t="shared" si="4"/>
        <v>34</v>
      </c>
      <c r="H38" s="208" t="s">
        <v>448</v>
      </c>
      <c r="I38" s="208" t="s">
        <v>449</v>
      </c>
      <c r="J38" s="200">
        <v>34</v>
      </c>
      <c r="K38" s="25">
        <v>110</v>
      </c>
      <c r="L38" s="22">
        <v>91</v>
      </c>
      <c r="M38" s="22">
        <v>19</v>
      </c>
      <c r="N38" s="23">
        <v>940000</v>
      </c>
      <c r="O38" s="23">
        <v>564000</v>
      </c>
      <c r="P38" s="24">
        <v>94.8</v>
      </c>
      <c r="Q38" s="24">
        <v>119</v>
      </c>
      <c r="R38" s="216">
        <v>11281.2</v>
      </c>
      <c r="S38" s="216" t="s">
        <v>262</v>
      </c>
      <c r="T38" s="32">
        <v>0</v>
      </c>
      <c r="U38" s="32">
        <v>11281.2</v>
      </c>
      <c r="V38" s="32">
        <v>38718.8</v>
      </c>
      <c r="W38" s="42">
        <v>50000</v>
      </c>
      <c r="X38" s="20" t="s">
        <v>357</v>
      </c>
      <c r="Y38" s="294"/>
      <c r="Z38" s="31" t="s">
        <v>30</v>
      </c>
    </row>
    <row r="39" spans="1:26" s="1" customFormat="1" ht="15" customHeight="1" thickBot="1">
      <c r="A39" s="280"/>
      <c r="B39" s="277"/>
      <c r="C39" s="21" t="s">
        <v>139</v>
      </c>
      <c r="D39" s="26" t="s">
        <v>61</v>
      </c>
      <c r="E39" s="20" t="s">
        <v>305</v>
      </c>
      <c r="F39" s="263">
        <f t="shared" si="3"/>
        <v>35</v>
      </c>
      <c r="G39" s="263">
        <f t="shared" si="4"/>
        <v>35</v>
      </c>
      <c r="H39" s="207" t="s">
        <v>450</v>
      </c>
      <c r="I39" s="207" t="s">
        <v>451</v>
      </c>
      <c r="J39" s="200">
        <v>35</v>
      </c>
      <c r="K39" s="25">
        <v>34</v>
      </c>
      <c r="L39" s="22">
        <v>22</v>
      </c>
      <c r="M39" s="22">
        <v>12</v>
      </c>
      <c r="N39" s="23">
        <v>80000</v>
      </c>
      <c r="O39" s="23">
        <v>48000</v>
      </c>
      <c r="P39" s="24">
        <v>24.4</v>
      </c>
      <c r="Q39" s="24">
        <v>119</v>
      </c>
      <c r="R39" s="216">
        <v>2903.6</v>
      </c>
      <c r="S39" s="216" t="s">
        <v>263</v>
      </c>
      <c r="T39" s="32">
        <v>7000</v>
      </c>
      <c r="U39" s="32">
        <v>9903.6</v>
      </c>
      <c r="V39" s="32"/>
      <c r="W39" s="42">
        <v>9903.6</v>
      </c>
      <c r="X39" s="20" t="s">
        <v>356</v>
      </c>
      <c r="Y39" s="294"/>
      <c r="Z39" s="31" t="s">
        <v>30</v>
      </c>
    </row>
    <row r="40" spans="1:26" s="1" customFormat="1" ht="24.75" customHeight="1" thickBot="1">
      <c r="A40" s="280"/>
      <c r="B40" s="277"/>
      <c r="C40" s="21" t="s">
        <v>152</v>
      </c>
      <c r="D40" s="26" t="s">
        <v>62</v>
      </c>
      <c r="E40" s="20" t="s">
        <v>284</v>
      </c>
      <c r="F40" s="263">
        <f t="shared" si="3"/>
        <v>36</v>
      </c>
      <c r="G40" s="263">
        <f t="shared" si="4"/>
        <v>36</v>
      </c>
      <c r="H40" s="208" t="s">
        <v>452</v>
      </c>
      <c r="I40" s="208" t="s">
        <v>453</v>
      </c>
      <c r="J40" s="200">
        <v>36</v>
      </c>
      <c r="K40" s="25">
        <v>119</v>
      </c>
      <c r="L40" s="22">
        <v>97</v>
      </c>
      <c r="M40" s="22">
        <v>22</v>
      </c>
      <c r="N40" s="23">
        <v>440000</v>
      </c>
      <c r="O40" s="23">
        <v>264000</v>
      </c>
      <c r="P40" s="24">
        <v>101.4</v>
      </c>
      <c r="Q40" s="24">
        <v>119</v>
      </c>
      <c r="R40" s="216">
        <v>12066.6</v>
      </c>
      <c r="S40" s="216" t="s">
        <v>263</v>
      </c>
      <c r="T40" s="32">
        <v>7000</v>
      </c>
      <c r="U40" s="32">
        <v>19066.6</v>
      </c>
      <c r="V40" s="32"/>
      <c r="W40" s="42">
        <v>19066.6</v>
      </c>
      <c r="X40" s="20" t="s">
        <v>355</v>
      </c>
      <c r="Y40" s="294"/>
      <c r="Z40" s="31" t="s">
        <v>30</v>
      </c>
    </row>
    <row r="41" spans="1:26" s="1" customFormat="1" ht="24.75" customHeight="1" thickBot="1">
      <c r="A41" s="280"/>
      <c r="B41" s="277"/>
      <c r="C41" s="21" t="s">
        <v>140</v>
      </c>
      <c r="D41" s="26" t="s">
        <v>63</v>
      </c>
      <c r="E41" s="20" t="s">
        <v>267</v>
      </c>
      <c r="F41" s="263">
        <f t="shared" si="3"/>
        <v>37</v>
      </c>
      <c r="G41" s="263">
        <f t="shared" si="4"/>
        <v>37</v>
      </c>
      <c r="H41" s="207" t="s">
        <v>454</v>
      </c>
      <c r="I41" s="207" t="s">
        <v>455</v>
      </c>
      <c r="J41" s="200">
        <v>37</v>
      </c>
      <c r="K41" s="25">
        <v>130</v>
      </c>
      <c r="L41" s="22">
        <v>59</v>
      </c>
      <c r="M41" s="22">
        <v>71</v>
      </c>
      <c r="N41" s="23">
        <v>300000</v>
      </c>
      <c r="O41" s="23">
        <v>180000</v>
      </c>
      <c r="P41" s="24">
        <v>73.2</v>
      </c>
      <c r="Q41" s="24">
        <v>119</v>
      </c>
      <c r="R41" s="216">
        <v>8710.8</v>
      </c>
      <c r="S41" s="216" t="s">
        <v>263</v>
      </c>
      <c r="T41" s="32">
        <v>7000</v>
      </c>
      <c r="U41" s="32">
        <v>15710.8</v>
      </c>
      <c r="V41" s="32"/>
      <c r="W41" s="42">
        <v>15710.8</v>
      </c>
      <c r="X41" s="20" t="s">
        <v>267</v>
      </c>
      <c r="Y41" s="294"/>
      <c r="Z41" s="31" t="s">
        <v>30</v>
      </c>
    </row>
    <row r="42" spans="1:26" s="1" customFormat="1" ht="24.75" customHeight="1" thickBot="1">
      <c r="A42" s="280"/>
      <c r="B42" s="277"/>
      <c r="C42" s="21" t="s">
        <v>141</v>
      </c>
      <c r="D42" s="26" t="s">
        <v>64</v>
      </c>
      <c r="E42" s="20" t="s">
        <v>304</v>
      </c>
      <c r="F42" s="263">
        <f t="shared" si="3"/>
        <v>38</v>
      </c>
      <c r="G42" s="263">
        <f t="shared" si="4"/>
        <v>38</v>
      </c>
      <c r="H42" s="207" t="s">
        <v>456</v>
      </c>
      <c r="I42" s="207" t="s">
        <v>457</v>
      </c>
      <c r="J42" s="200">
        <v>38</v>
      </c>
      <c r="K42" s="25">
        <v>27</v>
      </c>
      <c r="L42" s="22">
        <v>0</v>
      </c>
      <c r="M42" s="22">
        <v>27</v>
      </c>
      <c r="N42" s="23">
        <v>25000</v>
      </c>
      <c r="O42" s="23">
        <v>15000</v>
      </c>
      <c r="P42" s="24">
        <v>5.4</v>
      </c>
      <c r="Q42" s="24">
        <v>119</v>
      </c>
      <c r="R42" s="216">
        <v>642.6</v>
      </c>
      <c r="S42" s="216" t="s">
        <v>263</v>
      </c>
      <c r="T42" s="32">
        <v>7000</v>
      </c>
      <c r="U42" s="32">
        <v>7642.6</v>
      </c>
      <c r="V42" s="32"/>
      <c r="W42" s="42">
        <v>7642.6</v>
      </c>
      <c r="X42" s="20" t="s">
        <v>304</v>
      </c>
      <c r="Y42" s="294"/>
      <c r="Z42" s="31" t="s">
        <v>30</v>
      </c>
    </row>
    <row r="43" spans="1:26" s="1" customFormat="1" ht="24.75" customHeight="1" thickBot="1">
      <c r="A43" s="280"/>
      <c r="B43" s="277"/>
      <c r="C43" s="21" t="s">
        <v>142</v>
      </c>
      <c r="D43" s="26" t="s">
        <v>65</v>
      </c>
      <c r="E43" s="20" t="s">
        <v>303</v>
      </c>
      <c r="F43" s="263">
        <f t="shared" si="3"/>
        <v>39</v>
      </c>
      <c r="G43" s="263">
        <f t="shared" si="4"/>
        <v>39</v>
      </c>
      <c r="H43" s="208" t="s">
        <v>458</v>
      </c>
      <c r="I43" s="208" t="s">
        <v>459</v>
      </c>
      <c r="J43" s="200">
        <v>39</v>
      </c>
      <c r="K43" s="25">
        <v>17</v>
      </c>
      <c r="L43" s="22">
        <v>0</v>
      </c>
      <c r="M43" s="22">
        <v>17</v>
      </c>
      <c r="N43" s="23">
        <v>33000</v>
      </c>
      <c r="O43" s="23">
        <v>19800</v>
      </c>
      <c r="P43" s="24">
        <v>3.4</v>
      </c>
      <c r="Q43" s="24">
        <v>119</v>
      </c>
      <c r="R43" s="216">
        <v>404.6</v>
      </c>
      <c r="S43" s="216" t="s">
        <v>263</v>
      </c>
      <c r="T43" s="32">
        <v>7000</v>
      </c>
      <c r="U43" s="32">
        <v>7404.6</v>
      </c>
      <c r="V43" s="32"/>
      <c r="W43" s="42">
        <v>7404.6</v>
      </c>
      <c r="X43" s="20" t="s">
        <v>303</v>
      </c>
      <c r="Y43" s="294"/>
      <c r="Z43" s="31" t="s">
        <v>30</v>
      </c>
    </row>
    <row r="44" spans="1:26" s="1" customFormat="1" ht="18.75" customHeight="1" thickBot="1">
      <c r="A44" s="280"/>
      <c r="B44" s="277"/>
      <c r="C44" s="21" t="s">
        <v>143</v>
      </c>
      <c r="D44" s="26" t="s">
        <v>66</v>
      </c>
      <c r="E44" s="43" t="s">
        <v>277</v>
      </c>
      <c r="F44" s="263">
        <v>40</v>
      </c>
      <c r="G44" s="263">
        <v>40</v>
      </c>
      <c r="H44" s="207" t="s">
        <v>460</v>
      </c>
      <c r="I44" s="207" t="s">
        <v>461</v>
      </c>
      <c r="J44" s="200">
        <v>40</v>
      </c>
      <c r="K44" s="25">
        <v>137</v>
      </c>
      <c r="L44" s="22">
        <v>115</v>
      </c>
      <c r="M44" s="22">
        <v>22</v>
      </c>
      <c r="N44" s="23">
        <v>250000</v>
      </c>
      <c r="O44" s="23">
        <v>150000</v>
      </c>
      <c r="P44" s="24">
        <v>119.4</v>
      </c>
      <c r="Q44" s="24">
        <v>119</v>
      </c>
      <c r="R44" s="216">
        <v>14208.6</v>
      </c>
      <c r="S44" s="216" t="s">
        <v>263</v>
      </c>
      <c r="T44" s="32">
        <v>7000</v>
      </c>
      <c r="U44" s="32">
        <v>21208.6</v>
      </c>
      <c r="V44" s="32"/>
      <c r="W44" s="42">
        <v>21208.6</v>
      </c>
      <c r="X44" s="43" t="s">
        <v>354</v>
      </c>
      <c r="Y44" s="294"/>
      <c r="Z44" s="31" t="s">
        <v>30</v>
      </c>
    </row>
    <row r="45" spans="1:26" s="1" customFormat="1" ht="24.75" customHeight="1" thickBot="1">
      <c r="A45" s="280"/>
      <c r="B45" s="277"/>
      <c r="C45" s="21" t="s">
        <v>144</v>
      </c>
      <c r="D45" s="26" t="s">
        <v>67</v>
      </c>
      <c r="E45" s="20" t="s">
        <v>278</v>
      </c>
      <c r="F45" s="263">
        <f>HYPERLINK(H45,$J45)</f>
        <v>41</v>
      </c>
      <c r="G45" s="263">
        <f>HYPERLINK(I45,$J45)</f>
        <v>41</v>
      </c>
      <c r="H45" s="208" t="s">
        <v>462</v>
      </c>
      <c r="I45" s="208" t="s">
        <v>463</v>
      </c>
      <c r="J45" s="200">
        <v>41</v>
      </c>
      <c r="K45" s="44">
        <v>551</v>
      </c>
      <c r="L45" s="22">
        <v>27</v>
      </c>
      <c r="M45" s="22">
        <v>524</v>
      </c>
      <c r="N45" s="23">
        <v>2300000</v>
      </c>
      <c r="O45" s="23">
        <v>1380000</v>
      </c>
      <c r="P45" s="24">
        <v>131.8</v>
      </c>
      <c r="Q45" s="24">
        <v>119</v>
      </c>
      <c r="R45" s="216">
        <v>15684.2</v>
      </c>
      <c r="S45" s="216" t="s">
        <v>263</v>
      </c>
      <c r="T45" s="32">
        <v>7000</v>
      </c>
      <c r="U45" s="32">
        <v>22684.2</v>
      </c>
      <c r="V45" s="32"/>
      <c r="W45" s="42">
        <v>22684.2</v>
      </c>
      <c r="X45" s="20" t="s">
        <v>278</v>
      </c>
      <c r="Y45" s="294"/>
      <c r="Z45" s="31" t="s">
        <v>30</v>
      </c>
    </row>
    <row r="46" spans="1:26" s="1" customFormat="1" ht="24.75" customHeight="1" thickBot="1">
      <c r="A46" s="280"/>
      <c r="B46" s="277"/>
      <c r="C46" s="21" t="s">
        <v>153</v>
      </c>
      <c r="D46" s="26" t="s">
        <v>68</v>
      </c>
      <c r="E46" s="20" t="s">
        <v>15</v>
      </c>
      <c r="F46" s="263">
        <v>42</v>
      </c>
      <c r="G46" s="263">
        <v>42</v>
      </c>
      <c r="H46" s="207" t="s">
        <v>464</v>
      </c>
      <c r="I46" s="207" t="s">
        <v>465</v>
      </c>
      <c r="J46" s="200">
        <v>42</v>
      </c>
      <c r="K46" s="25">
        <v>391</v>
      </c>
      <c r="L46" s="22">
        <v>0</v>
      </c>
      <c r="M46" s="22">
        <v>391</v>
      </c>
      <c r="N46" s="23">
        <v>190000</v>
      </c>
      <c r="O46" s="23">
        <v>114000</v>
      </c>
      <c r="P46" s="24">
        <v>78.2</v>
      </c>
      <c r="Q46" s="24">
        <v>119</v>
      </c>
      <c r="R46" s="216">
        <v>9305.8</v>
      </c>
      <c r="S46" s="216" t="s">
        <v>263</v>
      </c>
      <c r="T46" s="32">
        <v>7000</v>
      </c>
      <c r="U46" s="32">
        <v>16305.8</v>
      </c>
      <c r="V46" s="32"/>
      <c r="W46" s="42">
        <v>16305.8</v>
      </c>
      <c r="X46" s="20" t="s">
        <v>353</v>
      </c>
      <c r="Y46" s="294"/>
      <c r="Z46" s="31" t="s">
        <v>30</v>
      </c>
    </row>
    <row r="47" spans="1:26" s="1" customFormat="1" ht="24.75" customHeight="1" thickBot="1">
      <c r="A47" s="280"/>
      <c r="B47" s="277"/>
      <c r="C47" s="26" t="s">
        <v>185</v>
      </c>
      <c r="D47" s="26" t="s">
        <v>69</v>
      </c>
      <c r="E47" s="20" t="s">
        <v>302</v>
      </c>
      <c r="F47" s="263">
        <f>HYPERLINK(H47,$J47)</f>
        <v>43</v>
      </c>
      <c r="G47" s="263">
        <f>HYPERLINK(I47,$J47)</f>
        <v>43</v>
      </c>
      <c r="H47" s="207" t="s">
        <v>466</v>
      </c>
      <c r="I47" s="207" t="s">
        <v>467</v>
      </c>
      <c r="J47" s="200">
        <v>43</v>
      </c>
      <c r="K47" s="25">
        <v>40</v>
      </c>
      <c r="L47" s="22">
        <v>27</v>
      </c>
      <c r="M47" s="22">
        <v>13</v>
      </c>
      <c r="N47" s="23">
        <v>4000000</v>
      </c>
      <c r="O47" s="23">
        <v>2400000</v>
      </c>
      <c r="P47" s="24">
        <v>29.6</v>
      </c>
      <c r="Q47" s="24">
        <v>119</v>
      </c>
      <c r="R47" s="216">
        <v>3522.4</v>
      </c>
      <c r="S47" s="216" t="s">
        <v>263</v>
      </c>
      <c r="T47" s="32">
        <v>7000</v>
      </c>
      <c r="U47" s="32">
        <v>10522.4</v>
      </c>
      <c r="V47" s="32"/>
      <c r="W47" s="42">
        <v>10522.4</v>
      </c>
      <c r="X47" s="20" t="s">
        <v>352</v>
      </c>
      <c r="Y47" s="294"/>
      <c r="Z47" s="31" t="s">
        <v>30</v>
      </c>
    </row>
    <row r="48" spans="1:26" s="1" customFormat="1" ht="24.75" customHeight="1" thickBot="1">
      <c r="A48" s="280"/>
      <c r="B48" s="277"/>
      <c r="C48" s="26" t="s">
        <v>184</v>
      </c>
      <c r="D48" s="26" t="s">
        <v>70</v>
      </c>
      <c r="E48" s="20" t="s">
        <v>268</v>
      </c>
      <c r="F48" s="263">
        <f>HYPERLINK(H48,$J48)</f>
        <v>44</v>
      </c>
      <c r="G48" s="263">
        <f>HYPERLINK(I48,$J48)</f>
        <v>44</v>
      </c>
      <c r="H48" s="208" t="s">
        <v>468</v>
      </c>
      <c r="I48" s="208" t="s">
        <v>469</v>
      </c>
      <c r="J48" s="200">
        <v>44</v>
      </c>
      <c r="K48" s="25">
        <v>71</v>
      </c>
      <c r="L48" s="22">
        <v>12</v>
      </c>
      <c r="M48" s="22">
        <v>59</v>
      </c>
      <c r="N48" s="23">
        <v>230000</v>
      </c>
      <c r="O48" s="23">
        <v>138000</v>
      </c>
      <c r="P48" s="24">
        <v>23.8</v>
      </c>
      <c r="Q48" s="24">
        <v>119</v>
      </c>
      <c r="R48" s="216">
        <v>2832.2</v>
      </c>
      <c r="S48" s="216" t="s">
        <v>263</v>
      </c>
      <c r="T48" s="32">
        <v>7000</v>
      </c>
      <c r="U48" s="32">
        <v>9832.2</v>
      </c>
      <c r="V48" s="32"/>
      <c r="W48" s="42">
        <v>9832.2</v>
      </c>
      <c r="X48" s="20" t="s">
        <v>268</v>
      </c>
      <c r="Y48" s="294"/>
      <c r="Z48" s="31" t="s">
        <v>30</v>
      </c>
    </row>
    <row r="49" spans="1:26" s="1" customFormat="1" ht="24.75" customHeight="1" thickBot="1">
      <c r="A49" s="280"/>
      <c r="B49" s="277"/>
      <c r="C49" s="26" t="s">
        <v>183</v>
      </c>
      <c r="D49" s="26" t="s">
        <v>71</v>
      </c>
      <c r="E49" s="20" t="s">
        <v>301</v>
      </c>
      <c r="F49" s="263">
        <v>45</v>
      </c>
      <c r="G49" s="263">
        <v>45</v>
      </c>
      <c r="H49" s="207" t="s">
        <v>470</v>
      </c>
      <c r="I49" s="207" t="s">
        <v>471</v>
      </c>
      <c r="J49" s="200">
        <v>45</v>
      </c>
      <c r="K49" s="25">
        <v>53</v>
      </c>
      <c r="L49" s="22">
        <v>53</v>
      </c>
      <c r="M49" s="22">
        <v>0</v>
      </c>
      <c r="N49" s="23">
        <v>35000</v>
      </c>
      <c r="O49" s="23">
        <v>21000</v>
      </c>
      <c r="P49" s="24">
        <v>53</v>
      </c>
      <c r="Q49" s="24">
        <v>119</v>
      </c>
      <c r="R49" s="216">
        <v>6307</v>
      </c>
      <c r="S49" s="216" t="s">
        <v>263</v>
      </c>
      <c r="T49" s="32">
        <v>7000</v>
      </c>
      <c r="U49" s="32">
        <v>13307</v>
      </c>
      <c r="V49" s="32"/>
      <c r="W49" s="42">
        <v>13307</v>
      </c>
      <c r="X49" s="20" t="s">
        <v>301</v>
      </c>
      <c r="Y49" s="294"/>
      <c r="Z49" s="31" t="s">
        <v>30</v>
      </c>
    </row>
    <row r="50" spans="1:26" s="1" customFormat="1" ht="24.75" customHeight="1" thickBot="1">
      <c r="A50" s="280"/>
      <c r="B50" s="277"/>
      <c r="C50" s="26" t="s">
        <v>182</v>
      </c>
      <c r="D50" s="26" t="s">
        <v>72</v>
      </c>
      <c r="E50" s="20" t="s">
        <v>300</v>
      </c>
      <c r="F50" s="263">
        <f aca="true" t="shared" si="5" ref="F50:G54">HYPERLINK(H50,$J50)</f>
        <v>46</v>
      </c>
      <c r="G50" s="263">
        <f t="shared" si="5"/>
        <v>46</v>
      </c>
      <c r="H50" s="208" t="s">
        <v>472</v>
      </c>
      <c r="I50" s="208" t="s">
        <v>473</v>
      </c>
      <c r="J50" s="200">
        <v>46</v>
      </c>
      <c r="K50" s="25">
        <v>89</v>
      </c>
      <c r="L50" s="22">
        <v>32</v>
      </c>
      <c r="M50" s="22">
        <v>57</v>
      </c>
      <c r="N50" s="23">
        <v>100000</v>
      </c>
      <c r="O50" s="23">
        <v>60000</v>
      </c>
      <c r="P50" s="24">
        <v>43.4</v>
      </c>
      <c r="Q50" s="24">
        <v>119</v>
      </c>
      <c r="R50" s="216">
        <v>5164.6</v>
      </c>
      <c r="S50" s="216" t="s">
        <v>263</v>
      </c>
      <c r="T50" s="32">
        <v>7000</v>
      </c>
      <c r="U50" s="32">
        <v>12164.6</v>
      </c>
      <c r="V50" s="32"/>
      <c r="W50" s="42">
        <v>12164.6</v>
      </c>
      <c r="X50" s="20" t="s">
        <v>351</v>
      </c>
      <c r="Y50" s="294"/>
      <c r="Z50" s="31" t="s">
        <v>30</v>
      </c>
    </row>
    <row r="51" spans="1:26" s="1" customFormat="1" ht="24.75" customHeight="1" thickBot="1">
      <c r="A51" s="280"/>
      <c r="B51" s="277"/>
      <c r="C51" s="26" t="s">
        <v>181</v>
      </c>
      <c r="D51" s="26" t="s">
        <v>73</v>
      </c>
      <c r="E51" s="20" t="s">
        <v>269</v>
      </c>
      <c r="F51" s="263">
        <f t="shared" si="5"/>
        <v>47</v>
      </c>
      <c r="G51" s="263">
        <f t="shared" si="5"/>
        <v>47</v>
      </c>
      <c r="H51" s="207" t="s">
        <v>474</v>
      </c>
      <c r="I51" s="207" t="s">
        <v>475</v>
      </c>
      <c r="J51" s="200">
        <v>47</v>
      </c>
      <c r="K51" s="25">
        <v>58</v>
      </c>
      <c r="L51" s="22">
        <v>31</v>
      </c>
      <c r="M51" s="22">
        <v>27</v>
      </c>
      <c r="N51" s="23">
        <v>220000</v>
      </c>
      <c r="O51" s="23">
        <v>132000</v>
      </c>
      <c r="P51" s="24">
        <v>36.4</v>
      </c>
      <c r="Q51" s="24">
        <v>119</v>
      </c>
      <c r="R51" s="216">
        <v>4331.6</v>
      </c>
      <c r="S51" s="216" t="s">
        <v>263</v>
      </c>
      <c r="T51" s="32">
        <v>7000</v>
      </c>
      <c r="U51" s="32">
        <v>11331.6</v>
      </c>
      <c r="V51" s="32"/>
      <c r="W51" s="42">
        <v>11331.6</v>
      </c>
      <c r="X51" s="20" t="s">
        <v>269</v>
      </c>
      <c r="Y51" s="294"/>
      <c r="Z51" s="31" t="s">
        <v>30</v>
      </c>
    </row>
    <row r="52" spans="1:26" s="1" customFormat="1" ht="24.75" customHeight="1" thickBot="1">
      <c r="A52" s="280"/>
      <c r="B52" s="277"/>
      <c r="C52" s="26" t="s">
        <v>180</v>
      </c>
      <c r="D52" s="26" t="s">
        <v>74</v>
      </c>
      <c r="E52" s="20" t="s">
        <v>16</v>
      </c>
      <c r="F52" s="263">
        <f t="shared" si="5"/>
        <v>48</v>
      </c>
      <c r="G52" s="263">
        <f t="shared" si="5"/>
        <v>48</v>
      </c>
      <c r="H52" s="207" t="s">
        <v>476</v>
      </c>
      <c r="I52" s="207" t="s">
        <v>477</v>
      </c>
      <c r="J52" s="200">
        <v>48</v>
      </c>
      <c r="K52" s="25">
        <v>47</v>
      </c>
      <c r="L52" s="22">
        <v>45</v>
      </c>
      <c r="M52" s="22">
        <v>2</v>
      </c>
      <c r="N52" s="23">
        <v>240000</v>
      </c>
      <c r="O52" s="23">
        <v>144000</v>
      </c>
      <c r="P52" s="24">
        <v>45.4</v>
      </c>
      <c r="Q52" s="24">
        <v>119</v>
      </c>
      <c r="R52" s="216">
        <v>5402.6</v>
      </c>
      <c r="S52" s="216" t="s">
        <v>263</v>
      </c>
      <c r="T52" s="32">
        <v>7000</v>
      </c>
      <c r="U52" s="32">
        <v>12402.6</v>
      </c>
      <c r="V52" s="32"/>
      <c r="W52" s="42">
        <v>12402.6</v>
      </c>
      <c r="X52" s="20" t="s">
        <v>350</v>
      </c>
      <c r="Y52" s="294"/>
      <c r="Z52" s="31" t="s">
        <v>30</v>
      </c>
    </row>
    <row r="53" spans="1:26" s="1" customFormat="1" ht="24.75" customHeight="1" thickBot="1">
      <c r="A53" s="280"/>
      <c r="B53" s="277"/>
      <c r="C53" s="26" t="s">
        <v>179</v>
      </c>
      <c r="D53" s="26" t="s">
        <v>74</v>
      </c>
      <c r="E53" s="20" t="s">
        <v>17</v>
      </c>
      <c r="F53" s="263">
        <f t="shared" si="5"/>
        <v>49</v>
      </c>
      <c r="G53" s="263">
        <f t="shared" si="5"/>
        <v>49</v>
      </c>
      <c r="H53" s="208" t="s">
        <v>478</v>
      </c>
      <c r="I53" s="208" t="s">
        <v>479</v>
      </c>
      <c r="J53" s="200">
        <v>49</v>
      </c>
      <c r="K53" s="25">
        <v>51</v>
      </c>
      <c r="L53" s="22">
        <v>9</v>
      </c>
      <c r="M53" s="22">
        <v>42</v>
      </c>
      <c r="N53" s="23">
        <v>32000</v>
      </c>
      <c r="O53" s="23">
        <v>19200</v>
      </c>
      <c r="P53" s="24">
        <v>17.4</v>
      </c>
      <c r="Q53" s="24">
        <v>119</v>
      </c>
      <c r="R53" s="216">
        <v>2070.6</v>
      </c>
      <c r="S53" s="216" t="s">
        <v>263</v>
      </c>
      <c r="T53" s="32">
        <v>7000</v>
      </c>
      <c r="U53" s="32">
        <v>9070.6</v>
      </c>
      <c r="V53" s="32"/>
      <c r="W53" s="42">
        <v>9070.6</v>
      </c>
      <c r="X53" s="20" t="s">
        <v>349</v>
      </c>
      <c r="Y53" s="294"/>
      <c r="Z53" s="31" t="s">
        <v>30</v>
      </c>
    </row>
    <row r="54" spans="1:26" s="1" customFormat="1" ht="24.75" customHeight="1" thickBot="1">
      <c r="A54" s="280"/>
      <c r="B54" s="277"/>
      <c r="C54" s="26" t="s">
        <v>178</v>
      </c>
      <c r="D54" s="26" t="s">
        <v>75</v>
      </c>
      <c r="E54" s="20" t="s">
        <v>279</v>
      </c>
      <c r="F54" s="263">
        <f t="shared" si="5"/>
        <v>50</v>
      </c>
      <c r="G54" s="263">
        <f t="shared" si="5"/>
        <v>50</v>
      </c>
      <c r="H54" s="207" t="s">
        <v>480</v>
      </c>
      <c r="I54" s="207" t="s">
        <v>481</v>
      </c>
      <c r="J54" s="200">
        <v>50</v>
      </c>
      <c r="K54" s="25">
        <v>179</v>
      </c>
      <c r="L54" s="22">
        <v>0</v>
      </c>
      <c r="M54" s="22">
        <v>179</v>
      </c>
      <c r="N54" s="23">
        <v>100000</v>
      </c>
      <c r="O54" s="23">
        <v>60000</v>
      </c>
      <c r="P54" s="24">
        <v>35.8</v>
      </c>
      <c r="Q54" s="24">
        <v>119</v>
      </c>
      <c r="R54" s="216">
        <v>4260.2</v>
      </c>
      <c r="S54" s="216" t="s">
        <v>263</v>
      </c>
      <c r="T54" s="32">
        <v>7000</v>
      </c>
      <c r="U54" s="32">
        <v>11260.2</v>
      </c>
      <c r="V54" s="32"/>
      <c r="W54" s="42">
        <v>11260.2</v>
      </c>
      <c r="X54" s="20" t="s">
        <v>348</v>
      </c>
      <c r="Y54" s="294"/>
      <c r="Z54" s="31" t="s">
        <v>30</v>
      </c>
    </row>
    <row r="55" spans="1:26" s="1" customFormat="1" ht="24.75" customHeight="1" thickBot="1">
      <c r="A55" s="280"/>
      <c r="B55" s="277"/>
      <c r="C55" s="26" t="s">
        <v>177</v>
      </c>
      <c r="D55" s="26" t="s">
        <v>76</v>
      </c>
      <c r="E55" s="20" t="s">
        <v>299</v>
      </c>
      <c r="F55" s="263">
        <v>51</v>
      </c>
      <c r="G55" s="263">
        <v>51</v>
      </c>
      <c r="H55" s="208" t="s">
        <v>482</v>
      </c>
      <c r="I55" s="208" t="s">
        <v>483</v>
      </c>
      <c r="J55" s="200">
        <v>51</v>
      </c>
      <c r="K55" s="25">
        <v>775</v>
      </c>
      <c r="L55" s="22">
        <v>194</v>
      </c>
      <c r="M55" s="22">
        <v>581</v>
      </c>
      <c r="N55" s="23">
        <v>2100000</v>
      </c>
      <c r="O55" s="23">
        <v>1260000</v>
      </c>
      <c r="P55" s="24">
        <v>310.2</v>
      </c>
      <c r="Q55" s="24">
        <v>119</v>
      </c>
      <c r="R55" s="216">
        <v>36913.8</v>
      </c>
      <c r="S55" s="216"/>
      <c r="T55" s="32">
        <v>0</v>
      </c>
      <c r="U55" s="32">
        <v>36913.8</v>
      </c>
      <c r="V55" s="32">
        <v>63086.2</v>
      </c>
      <c r="W55" s="42">
        <v>100000</v>
      </c>
      <c r="X55" s="20" t="s">
        <v>347</v>
      </c>
      <c r="Y55" s="294"/>
      <c r="Z55" s="31" t="s">
        <v>30</v>
      </c>
    </row>
    <row r="56" spans="1:26" s="1" customFormat="1" ht="24.75" customHeight="1" thickBot="1">
      <c r="A56" s="280"/>
      <c r="B56" s="277"/>
      <c r="C56" s="21" t="s">
        <v>176</v>
      </c>
      <c r="D56" s="26" t="s">
        <v>77</v>
      </c>
      <c r="E56" s="20" t="s">
        <v>298</v>
      </c>
      <c r="F56" s="263">
        <v>52</v>
      </c>
      <c r="G56" s="263">
        <v>52</v>
      </c>
      <c r="H56" s="207" t="s">
        <v>484</v>
      </c>
      <c r="I56" s="207" t="s">
        <v>485</v>
      </c>
      <c r="J56" s="200">
        <v>52</v>
      </c>
      <c r="K56" s="25">
        <v>332</v>
      </c>
      <c r="L56" s="22">
        <v>166</v>
      </c>
      <c r="M56" s="22">
        <v>166</v>
      </c>
      <c r="N56" s="23">
        <v>750000</v>
      </c>
      <c r="O56" s="23">
        <v>450000</v>
      </c>
      <c r="P56" s="24">
        <v>199.2</v>
      </c>
      <c r="Q56" s="24">
        <v>119</v>
      </c>
      <c r="R56" s="216">
        <v>23704.8</v>
      </c>
      <c r="S56" s="216" t="s">
        <v>263</v>
      </c>
      <c r="T56" s="32">
        <v>7000</v>
      </c>
      <c r="U56" s="32">
        <v>30704.8</v>
      </c>
      <c r="V56" s="32"/>
      <c r="W56" s="42">
        <v>30704.8</v>
      </c>
      <c r="X56" s="20" t="s">
        <v>298</v>
      </c>
      <c r="Y56" s="294"/>
      <c r="Z56" s="31" t="s">
        <v>30</v>
      </c>
    </row>
    <row r="57" spans="1:26" s="1" customFormat="1" ht="24.75" customHeight="1" thickBot="1">
      <c r="A57" s="280"/>
      <c r="B57" s="277"/>
      <c r="C57" s="21" t="s">
        <v>175</v>
      </c>
      <c r="D57" s="26" t="s">
        <v>78</v>
      </c>
      <c r="E57" s="20" t="s">
        <v>297</v>
      </c>
      <c r="F57" s="263">
        <f>HYPERLINK(H57,$J57)</f>
        <v>53</v>
      </c>
      <c r="G57" s="263">
        <f>HYPERLINK(I57,$J57)</f>
        <v>53</v>
      </c>
      <c r="H57" s="207" t="s">
        <v>486</v>
      </c>
      <c r="I57" s="207" t="s">
        <v>487</v>
      </c>
      <c r="J57" s="200">
        <v>53</v>
      </c>
      <c r="K57" s="25">
        <v>40</v>
      </c>
      <c r="L57" s="22">
        <v>13</v>
      </c>
      <c r="M57" s="22">
        <v>27</v>
      </c>
      <c r="N57" s="23">
        <v>90000</v>
      </c>
      <c r="O57" s="23">
        <v>54000</v>
      </c>
      <c r="P57" s="24">
        <v>18.4</v>
      </c>
      <c r="Q57" s="24">
        <v>119</v>
      </c>
      <c r="R57" s="216">
        <v>2189.6</v>
      </c>
      <c r="S57" s="216" t="s">
        <v>263</v>
      </c>
      <c r="T57" s="32">
        <v>7000</v>
      </c>
      <c r="U57" s="32">
        <v>9189.6</v>
      </c>
      <c r="V57" s="32"/>
      <c r="W57" s="42">
        <v>9189.6</v>
      </c>
      <c r="X57" s="20" t="s">
        <v>297</v>
      </c>
      <c r="Y57" s="294"/>
      <c r="Z57" s="31" t="s">
        <v>30</v>
      </c>
    </row>
    <row r="58" spans="1:26" s="1" customFormat="1" ht="24.75" customHeight="1" thickBot="1">
      <c r="A58" s="280"/>
      <c r="B58" s="277"/>
      <c r="C58" s="21" t="s">
        <v>174</v>
      </c>
      <c r="D58" s="26" t="s">
        <v>79</v>
      </c>
      <c r="E58" s="20" t="s">
        <v>270</v>
      </c>
      <c r="F58" s="263">
        <v>54</v>
      </c>
      <c r="G58" s="263">
        <v>54</v>
      </c>
      <c r="H58" s="208" t="s">
        <v>488</v>
      </c>
      <c r="I58" s="208" t="s">
        <v>489</v>
      </c>
      <c r="J58" s="200">
        <v>54</v>
      </c>
      <c r="K58" s="25">
        <v>202</v>
      </c>
      <c r="L58" s="22">
        <v>0</v>
      </c>
      <c r="M58" s="22">
        <v>202</v>
      </c>
      <c r="N58" s="23">
        <v>32000</v>
      </c>
      <c r="O58" s="23">
        <v>19200</v>
      </c>
      <c r="P58" s="24">
        <v>40.4</v>
      </c>
      <c r="Q58" s="24">
        <v>119</v>
      </c>
      <c r="R58" s="216">
        <v>4807.6</v>
      </c>
      <c r="S58" s="216" t="s">
        <v>263</v>
      </c>
      <c r="T58" s="32">
        <v>7000</v>
      </c>
      <c r="U58" s="32">
        <v>11807.6</v>
      </c>
      <c r="V58" s="32"/>
      <c r="W58" s="42">
        <v>11807.6</v>
      </c>
      <c r="X58" s="20" t="s">
        <v>346</v>
      </c>
      <c r="Y58" s="294"/>
      <c r="Z58" s="31" t="s">
        <v>30</v>
      </c>
    </row>
    <row r="59" spans="1:26" s="1" customFormat="1" ht="24.75" customHeight="1" thickBot="1">
      <c r="A59" s="280"/>
      <c r="B59" s="277"/>
      <c r="C59" s="21" t="s">
        <v>173</v>
      </c>
      <c r="D59" s="26" t="s">
        <v>80</v>
      </c>
      <c r="E59" s="20" t="s">
        <v>271</v>
      </c>
      <c r="F59" s="263">
        <v>55</v>
      </c>
      <c r="G59" s="263">
        <v>55</v>
      </c>
      <c r="H59" s="207" t="s">
        <v>490</v>
      </c>
      <c r="I59" s="207" t="s">
        <v>491</v>
      </c>
      <c r="J59" s="200">
        <v>55</v>
      </c>
      <c r="K59" s="25">
        <v>50</v>
      </c>
      <c r="L59" s="22">
        <v>20</v>
      </c>
      <c r="M59" s="22">
        <v>30</v>
      </c>
      <c r="N59" s="23">
        <v>35000</v>
      </c>
      <c r="O59" s="23">
        <v>21000</v>
      </c>
      <c r="P59" s="24">
        <v>26</v>
      </c>
      <c r="Q59" s="24">
        <v>119</v>
      </c>
      <c r="R59" s="216">
        <v>3094</v>
      </c>
      <c r="S59" s="216" t="s">
        <v>263</v>
      </c>
      <c r="T59" s="32">
        <v>7000</v>
      </c>
      <c r="U59" s="32">
        <v>10094</v>
      </c>
      <c r="V59" s="32"/>
      <c r="W59" s="42">
        <v>10094</v>
      </c>
      <c r="X59" s="20" t="s">
        <v>271</v>
      </c>
      <c r="Y59" s="294"/>
      <c r="Z59" s="31" t="s">
        <v>30</v>
      </c>
    </row>
    <row r="60" spans="1:26" s="1" customFormat="1" ht="24.75" customHeight="1" thickBot="1">
      <c r="A60" s="280"/>
      <c r="B60" s="277"/>
      <c r="C60" s="21" t="s">
        <v>172</v>
      </c>
      <c r="D60" s="26" t="s">
        <v>81</v>
      </c>
      <c r="E60" s="20" t="s">
        <v>272</v>
      </c>
      <c r="F60" s="263">
        <f aca="true" t="shared" si="6" ref="F60:F92">HYPERLINK(H60,$J60)</f>
        <v>56</v>
      </c>
      <c r="G60" s="263">
        <f aca="true" t="shared" si="7" ref="G60:G92">HYPERLINK(I60,$J60)</f>
        <v>56</v>
      </c>
      <c r="H60" s="208" t="s">
        <v>492</v>
      </c>
      <c r="I60" s="208" t="s">
        <v>493</v>
      </c>
      <c r="J60" s="200">
        <v>56</v>
      </c>
      <c r="K60" s="25">
        <v>131</v>
      </c>
      <c r="L60" s="22">
        <v>35</v>
      </c>
      <c r="M60" s="22">
        <v>96</v>
      </c>
      <c r="N60" s="23">
        <v>190000</v>
      </c>
      <c r="O60" s="23">
        <v>114000</v>
      </c>
      <c r="P60" s="24">
        <v>54.2</v>
      </c>
      <c r="Q60" s="24">
        <v>119</v>
      </c>
      <c r="R60" s="216">
        <v>6449.8</v>
      </c>
      <c r="S60" s="216" t="s">
        <v>263</v>
      </c>
      <c r="T60" s="32">
        <v>7000</v>
      </c>
      <c r="U60" s="32">
        <v>13449.8</v>
      </c>
      <c r="V60" s="32"/>
      <c r="W60" s="42">
        <v>13449.8</v>
      </c>
      <c r="X60" s="20" t="s">
        <v>272</v>
      </c>
      <c r="Y60" s="294"/>
      <c r="Z60" s="31" t="s">
        <v>30</v>
      </c>
    </row>
    <row r="61" spans="1:26" s="1" customFormat="1" ht="24.75" customHeight="1" thickBot="1">
      <c r="A61" s="280"/>
      <c r="B61" s="277"/>
      <c r="C61" s="21" t="s">
        <v>171</v>
      </c>
      <c r="D61" s="26" t="s">
        <v>82</v>
      </c>
      <c r="E61" s="20" t="s">
        <v>296</v>
      </c>
      <c r="F61" s="263">
        <f t="shared" si="6"/>
        <v>57</v>
      </c>
      <c r="G61" s="263">
        <f t="shared" si="7"/>
        <v>57</v>
      </c>
      <c r="H61" s="207" t="s">
        <v>494</v>
      </c>
      <c r="I61" s="207" t="s">
        <v>495</v>
      </c>
      <c r="J61" s="200">
        <v>57</v>
      </c>
      <c r="K61" s="25">
        <v>376</v>
      </c>
      <c r="L61" s="22">
        <v>345</v>
      </c>
      <c r="M61" s="22">
        <v>31</v>
      </c>
      <c r="N61" s="23">
        <v>1500000</v>
      </c>
      <c r="O61" s="23">
        <v>900000</v>
      </c>
      <c r="P61" s="24">
        <v>351.2</v>
      </c>
      <c r="Q61" s="24">
        <v>119</v>
      </c>
      <c r="R61" s="216">
        <v>41792.8</v>
      </c>
      <c r="S61" s="216" t="s">
        <v>262</v>
      </c>
      <c r="T61" s="32">
        <v>0</v>
      </c>
      <c r="U61" s="32">
        <v>41792.8</v>
      </c>
      <c r="V61" s="32">
        <v>58207.2</v>
      </c>
      <c r="W61" s="42">
        <v>100000</v>
      </c>
      <c r="X61" s="20" t="s">
        <v>296</v>
      </c>
      <c r="Y61" s="294"/>
      <c r="Z61" s="31" t="s">
        <v>30</v>
      </c>
    </row>
    <row r="62" spans="1:26" s="1" customFormat="1" ht="24.75" customHeight="1" thickBot="1">
      <c r="A62" s="280"/>
      <c r="B62" s="277"/>
      <c r="C62" s="21" t="s">
        <v>170</v>
      </c>
      <c r="D62" s="26" t="s">
        <v>83</v>
      </c>
      <c r="E62" s="20" t="s">
        <v>273</v>
      </c>
      <c r="F62" s="263">
        <f t="shared" si="6"/>
        <v>58</v>
      </c>
      <c r="G62" s="263">
        <f t="shared" si="7"/>
        <v>58</v>
      </c>
      <c r="H62" s="207" t="s">
        <v>496</v>
      </c>
      <c r="I62" s="207" t="s">
        <v>497</v>
      </c>
      <c r="J62" s="200">
        <v>58</v>
      </c>
      <c r="K62" s="25">
        <v>44</v>
      </c>
      <c r="L62" s="22">
        <v>0</v>
      </c>
      <c r="M62" s="22">
        <v>44</v>
      </c>
      <c r="N62" s="23">
        <v>300000</v>
      </c>
      <c r="O62" s="23">
        <v>180000</v>
      </c>
      <c r="P62" s="24">
        <v>8.8</v>
      </c>
      <c r="Q62" s="24">
        <v>119</v>
      </c>
      <c r="R62" s="216">
        <v>1047.2</v>
      </c>
      <c r="S62" s="216" t="s">
        <v>263</v>
      </c>
      <c r="T62" s="32">
        <v>7000</v>
      </c>
      <c r="U62" s="32">
        <v>8047.2</v>
      </c>
      <c r="V62" s="32"/>
      <c r="W62" s="42">
        <v>8047.2</v>
      </c>
      <c r="X62" s="20" t="s">
        <v>273</v>
      </c>
      <c r="Y62" s="294"/>
      <c r="Z62" s="31" t="s">
        <v>30</v>
      </c>
    </row>
    <row r="63" spans="1:26" s="1" customFormat="1" ht="24.75" customHeight="1" thickBot="1">
      <c r="A63" s="280"/>
      <c r="B63" s="277"/>
      <c r="C63" s="21" t="s">
        <v>169</v>
      </c>
      <c r="D63" s="26" t="s">
        <v>84</v>
      </c>
      <c r="E63" s="20" t="s">
        <v>295</v>
      </c>
      <c r="F63" s="263">
        <f t="shared" si="6"/>
        <v>59</v>
      </c>
      <c r="G63" s="263">
        <f t="shared" si="7"/>
        <v>59</v>
      </c>
      <c r="H63" s="208" t="s">
        <v>498</v>
      </c>
      <c r="I63" s="208" t="s">
        <v>499</v>
      </c>
      <c r="J63" s="200">
        <v>59</v>
      </c>
      <c r="K63" s="25">
        <v>279</v>
      </c>
      <c r="L63" s="22">
        <v>0</v>
      </c>
      <c r="M63" s="22">
        <v>279</v>
      </c>
      <c r="N63" s="23">
        <v>50000</v>
      </c>
      <c r="O63" s="23">
        <v>30000</v>
      </c>
      <c r="P63" s="24">
        <v>55.8</v>
      </c>
      <c r="Q63" s="24">
        <v>119</v>
      </c>
      <c r="R63" s="216">
        <v>6640.2</v>
      </c>
      <c r="S63" s="216" t="s">
        <v>263</v>
      </c>
      <c r="T63" s="32">
        <v>7000</v>
      </c>
      <c r="U63" s="32">
        <v>13640.2</v>
      </c>
      <c r="V63" s="32"/>
      <c r="W63" s="42">
        <v>13640.2</v>
      </c>
      <c r="X63" s="20" t="s">
        <v>295</v>
      </c>
      <c r="Y63" s="294"/>
      <c r="Z63" s="31" t="s">
        <v>30</v>
      </c>
    </row>
    <row r="64" spans="1:26" s="1" customFormat="1" ht="24.75" customHeight="1" thickBot="1">
      <c r="A64" s="280"/>
      <c r="B64" s="277"/>
      <c r="C64" s="21" t="s">
        <v>168</v>
      </c>
      <c r="D64" s="26" t="s">
        <v>85</v>
      </c>
      <c r="E64" s="20" t="s">
        <v>294</v>
      </c>
      <c r="F64" s="263">
        <f t="shared" si="6"/>
        <v>60</v>
      </c>
      <c r="G64" s="263">
        <f t="shared" si="7"/>
        <v>60</v>
      </c>
      <c r="H64" s="207" t="s">
        <v>500</v>
      </c>
      <c r="I64" s="207" t="s">
        <v>501</v>
      </c>
      <c r="J64" s="200">
        <v>60</v>
      </c>
      <c r="K64" s="25">
        <v>375</v>
      </c>
      <c r="L64" s="22">
        <v>12</v>
      </c>
      <c r="M64" s="22">
        <v>363</v>
      </c>
      <c r="N64" s="23">
        <v>315000</v>
      </c>
      <c r="O64" s="23">
        <v>189000</v>
      </c>
      <c r="P64" s="24">
        <v>84.6</v>
      </c>
      <c r="Q64" s="24">
        <v>119</v>
      </c>
      <c r="R64" s="216">
        <v>10067.4</v>
      </c>
      <c r="S64" s="216" t="s">
        <v>263</v>
      </c>
      <c r="T64" s="32">
        <v>7000</v>
      </c>
      <c r="U64" s="32">
        <v>17067.4</v>
      </c>
      <c r="V64" s="32"/>
      <c r="W64" s="42">
        <v>17067.4</v>
      </c>
      <c r="X64" s="20" t="s">
        <v>345</v>
      </c>
      <c r="Y64" s="294"/>
      <c r="Z64" s="31" t="s">
        <v>30</v>
      </c>
    </row>
    <row r="65" spans="1:26" s="1" customFormat="1" ht="19.5" customHeight="1" thickBot="1">
      <c r="A65" s="280"/>
      <c r="B65" s="277"/>
      <c r="C65" s="21" t="s">
        <v>167</v>
      </c>
      <c r="D65" s="26" t="s">
        <v>86</v>
      </c>
      <c r="E65" s="20" t="s">
        <v>274</v>
      </c>
      <c r="F65" s="263">
        <f t="shared" si="6"/>
        <v>61</v>
      </c>
      <c r="G65" s="263">
        <f t="shared" si="7"/>
        <v>61</v>
      </c>
      <c r="H65" s="208" t="s">
        <v>502</v>
      </c>
      <c r="I65" s="208" t="s">
        <v>503</v>
      </c>
      <c r="J65" s="200">
        <v>61</v>
      </c>
      <c r="K65" s="25">
        <v>85</v>
      </c>
      <c r="L65" s="22">
        <v>68</v>
      </c>
      <c r="M65" s="22">
        <v>17</v>
      </c>
      <c r="N65" s="23">
        <v>315000</v>
      </c>
      <c r="O65" s="23">
        <v>189000</v>
      </c>
      <c r="P65" s="24">
        <v>71.4</v>
      </c>
      <c r="Q65" s="24">
        <v>119</v>
      </c>
      <c r="R65" s="216">
        <v>8496.6</v>
      </c>
      <c r="S65" s="216" t="s">
        <v>263</v>
      </c>
      <c r="T65" s="32">
        <v>7000</v>
      </c>
      <c r="U65" s="32">
        <v>15496.6</v>
      </c>
      <c r="V65" s="32"/>
      <c r="W65" s="42">
        <v>15496.6</v>
      </c>
      <c r="X65" s="20" t="s">
        <v>274</v>
      </c>
      <c r="Y65" s="294"/>
      <c r="Z65" s="31" t="s">
        <v>30</v>
      </c>
    </row>
    <row r="66" spans="1:26" s="1" customFormat="1" ht="24.75" customHeight="1" thickBot="1">
      <c r="A66" s="280"/>
      <c r="B66" s="277"/>
      <c r="C66" s="21" t="s">
        <v>166</v>
      </c>
      <c r="D66" s="26" t="s">
        <v>87</v>
      </c>
      <c r="E66" s="20" t="s">
        <v>293</v>
      </c>
      <c r="F66" s="263">
        <f t="shared" si="6"/>
        <v>62</v>
      </c>
      <c r="G66" s="263">
        <f t="shared" si="7"/>
        <v>62</v>
      </c>
      <c r="H66" s="207" t="s">
        <v>504</v>
      </c>
      <c r="I66" s="207" t="s">
        <v>505</v>
      </c>
      <c r="J66" s="200">
        <v>62</v>
      </c>
      <c r="K66" s="25">
        <v>389</v>
      </c>
      <c r="L66" s="22">
        <v>0</v>
      </c>
      <c r="M66" s="22">
        <v>389</v>
      </c>
      <c r="N66" s="23">
        <v>55000</v>
      </c>
      <c r="O66" s="23">
        <v>33000</v>
      </c>
      <c r="P66" s="24">
        <v>77.8</v>
      </c>
      <c r="Q66" s="24">
        <v>119</v>
      </c>
      <c r="R66" s="216">
        <v>9258.2</v>
      </c>
      <c r="S66" s="216" t="s">
        <v>263</v>
      </c>
      <c r="T66" s="32">
        <v>7000</v>
      </c>
      <c r="U66" s="32">
        <v>16258.2</v>
      </c>
      <c r="V66" s="32"/>
      <c r="W66" s="42">
        <v>16258.2</v>
      </c>
      <c r="X66" s="20" t="s">
        <v>293</v>
      </c>
      <c r="Y66" s="294"/>
      <c r="Z66" s="31" t="s">
        <v>30</v>
      </c>
    </row>
    <row r="67" spans="1:26" s="1" customFormat="1" ht="24.75" customHeight="1" thickBot="1">
      <c r="A67" s="280"/>
      <c r="B67" s="277"/>
      <c r="C67" s="21" t="s">
        <v>165</v>
      </c>
      <c r="D67" s="26" t="s">
        <v>88</v>
      </c>
      <c r="E67" s="20" t="s">
        <v>292</v>
      </c>
      <c r="F67" s="263">
        <f t="shared" si="6"/>
        <v>63</v>
      </c>
      <c r="G67" s="263">
        <f t="shared" si="7"/>
        <v>63</v>
      </c>
      <c r="H67" s="207" t="s">
        <v>506</v>
      </c>
      <c r="I67" s="207" t="s">
        <v>507</v>
      </c>
      <c r="J67" s="200">
        <v>63</v>
      </c>
      <c r="K67" s="25">
        <v>66</v>
      </c>
      <c r="L67" s="22">
        <v>0</v>
      </c>
      <c r="M67" s="22">
        <v>66</v>
      </c>
      <c r="N67" s="23">
        <v>31000</v>
      </c>
      <c r="O67" s="23">
        <v>18600</v>
      </c>
      <c r="P67" s="24">
        <v>13.2</v>
      </c>
      <c r="Q67" s="24">
        <v>119</v>
      </c>
      <c r="R67" s="216">
        <v>1570.8</v>
      </c>
      <c r="S67" s="216" t="s">
        <v>263</v>
      </c>
      <c r="T67" s="32">
        <v>7000</v>
      </c>
      <c r="U67" s="32">
        <v>8570.8</v>
      </c>
      <c r="V67" s="32"/>
      <c r="W67" s="42">
        <v>8570.8</v>
      </c>
      <c r="X67" s="20" t="s">
        <v>292</v>
      </c>
      <c r="Y67" s="294"/>
      <c r="Z67" s="31" t="s">
        <v>30</v>
      </c>
    </row>
    <row r="68" spans="1:26" s="1" customFormat="1" ht="24.75" customHeight="1" thickBot="1">
      <c r="A68" s="280"/>
      <c r="B68" s="277"/>
      <c r="C68" s="21" t="s">
        <v>164</v>
      </c>
      <c r="D68" s="26" t="s">
        <v>89</v>
      </c>
      <c r="E68" s="20" t="s">
        <v>291</v>
      </c>
      <c r="F68" s="263">
        <f t="shared" si="6"/>
        <v>64</v>
      </c>
      <c r="G68" s="263">
        <f t="shared" si="7"/>
        <v>64</v>
      </c>
      <c r="H68" s="207" t="s">
        <v>508</v>
      </c>
      <c r="I68" s="207" t="s">
        <v>509</v>
      </c>
      <c r="J68" s="200">
        <v>64</v>
      </c>
      <c r="K68" s="25">
        <v>11</v>
      </c>
      <c r="L68" s="22">
        <v>7</v>
      </c>
      <c r="M68" s="22">
        <v>4</v>
      </c>
      <c r="N68" s="23">
        <v>150000</v>
      </c>
      <c r="O68" s="23">
        <v>90000</v>
      </c>
      <c r="P68" s="24">
        <v>7.8</v>
      </c>
      <c r="Q68" s="24">
        <v>119</v>
      </c>
      <c r="R68" s="216">
        <v>928.2</v>
      </c>
      <c r="S68" s="216" t="s">
        <v>263</v>
      </c>
      <c r="T68" s="32">
        <v>7000</v>
      </c>
      <c r="U68" s="32">
        <v>7928.2</v>
      </c>
      <c r="V68" s="32"/>
      <c r="W68" s="42">
        <v>7928.2</v>
      </c>
      <c r="X68" s="20" t="s">
        <v>291</v>
      </c>
      <c r="Y68" s="294"/>
      <c r="Z68" s="31" t="s">
        <v>30</v>
      </c>
    </row>
    <row r="69" spans="1:26" s="1" customFormat="1" ht="24.75" customHeight="1" thickBot="1">
      <c r="A69" s="280"/>
      <c r="B69" s="277"/>
      <c r="C69" s="21" t="s">
        <v>163</v>
      </c>
      <c r="D69" s="26" t="s">
        <v>90</v>
      </c>
      <c r="E69" s="20" t="s">
        <v>290</v>
      </c>
      <c r="F69" s="263">
        <f t="shared" si="6"/>
        <v>65</v>
      </c>
      <c r="G69" s="263">
        <f t="shared" si="7"/>
        <v>65</v>
      </c>
      <c r="H69" s="207" t="s">
        <v>510</v>
      </c>
      <c r="I69" s="207" t="s">
        <v>511</v>
      </c>
      <c r="J69" s="200">
        <v>65</v>
      </c>
      <c r="K69" s="25">
        <v>452</v>
      </c>
      <c r="L69" s="22">
        <v>0</v>
      </c>
      <c r="M69" s="22">
        <v>452</v>
      </c>
      <c r="N69" s="23">
        <v>100000</v>
      </c>
      <c r="O69" s="23">
        <v>60000</v>
      </c>
      <c r="P69" s="24">
        <v>90.4</v>
      </c>
      <c r="Q69" s="24">
        <v>119</v>
      </c>
      <c r="R69" s="216">
        <v>10757.6</v>
      </c>
      <c r="S69" s="216" t="s">
        <v>263</v>
      </c>
      <c r="T69" s="32">
        <v>7000</v>
      </c>
      <c r="U69" s="32">
        <v>17757.6</v>
      </c>
      <c r="V69" s="32"/>
      <c r="W69" s="42">
        <v>17757.6</v>
      </c>
      <c r="X69" s="20" t="s">
        <v>290</v>
      </c>
      <c r="Y69" s="294"/>
      <c r="Z69" s="31" t="s">
        <v>30</v>
      </c>
    </row>
    <row r="70" spans="1:26" s="1" customFormat="1" ht="24.75" customHeight="1" thickBot="1">
      <c r="A70" s="280"/>
      <c r="B70" s="277"/>
      <c r="C70" s="21" t="s">
        <v>162</v>
      </c>
      <c r="D70" s="26" t="s">
        <v>91</v>
      </c>
      <c r="E70" s="20" t="s">
        <v>18</v>
      </c>
      <c r="F70" s="263">
        <f t="shared" si="6"/>
        <v>66</v>
      </c>
      <c r="G70" s="263">
        <f t="shared" si="7"/>
        <v>66</v>
      </c>
      <c r="H70" s="207" t="s">
        <v>512</v>
      </c>
      <c r="I70" s="207" t="s">
        <v>513</v>
      </c>
      <c r="J70" s="200">
        <v>66</v>
      </c>
      <c r="K70" s="25">
        <v>430</v>
      </c>
      <c r="L70" s="22">
        <v>55</v>
      </c>
      <c r="M70" s="22">
        <v>375</v>
      </c>
      <c r="N70" s="23">
        <v>600000</v>
      </c>
      <c r="O70" s="23">
        <v>360000</v>
      </c>
      <c r="P70" s="24">
        <v>130</v>
      </c>
      <c r="Q70" s="24">
        <v>119</v>
      </c>
      <c r="R70" s="216">
        <v>15470</v>
      </c>
      <c r="S70" s="216" t="s">
        <v>263</v>
      </c>
      <c r="T70" s="32">
        <v>7000</v>
      </c>
      <c r="U70" s="32">
        <v>22470</v>
      </c>
      <c r="V70" s="32"/>
      <c r="W70" s="42">
        <v>22470</v>
      </c>
      <c r="X70" s="20" t="s">
        <v>344</v>
      </c>
      <c r="Y70" s="294"/>
      <c r="Z70" s="31" t="s">
        <v>30</v>
      </c>
    </row>
    <row r="71" spans="1:26" s="1" customFormat="1" ht="24.75" customHeight="1" thickBot="1">
      <c r="A71" s="280"/>
      <c r="B71" s="277"/>
      <c r="C71" s="21" t="s">
        <v>161</v>
      </c>
      <c r="D71" s="26" t="s">
        <v>92</v>
      </c>
      <c r="E71" s="20" t="s">
        <v>289</v>
      </c>
      <c r="F71" s="263">
        <f t="shared" si="6"/>
        <v>67</v>
      </c>
      <c r="G71" s="263">
        <f t="shared" si="7"/>
        <v>67</v>
      </c>
      <c r="H71" s="207" t="s">
        <v>514</v>
      </c>
      <c r="I71" s="207" t="s">
        <v>515</v>
      </c>
      <c r="J71" s="200">
        <v>67</v>
      </c>
      <c r="K71" s="25">
        <v>287</v>
      </c>
      <c r="L71" s="22">
        <v>106</v>
      </c>
      <c r="M71" s="22">
        <v>181</v>
      </c>
      <c r="N71" s="23">
        <v>200000</v>
      </c>
      <c r="O71" s="23">
        <v>120000</v>
      </c>
      <c r="P71" s="24">
        <v>142.2</v>
      </c>
      <c r="Q71" s="24">
        <v>119</v>
      </c>
      <c r="R71" s="216">
        <v>16921.8</v>
      </c>
      <c r="S71" s="216" t="s">
        <v>263</v>
      </c>
      <c r="T71" s="32">
        <v>7000</v>
      </c>
      <c r="U71" s="32">
        <v>23921.8</v>
      </c>
      <c r="V71" s="32"/>
      <c r="W71" s="42">
        <v>23921.8</v>
      </c>
      <c r="X71" s="20" t="s">
        <v>289</v>
      </c>
      <c r="Y71" s="294"/>
      <c r="Z71" s="31" t="s">
        <v>30</v>
      </c>
    </row>
    <row r="72" spans="1:26" s="1" customFormat="1" ht="24.75" customHeight="1" thickBot="1">
      <c r="A72" s="280"/>
      <c r="B72" s="277"/>
      <c r="C72" s="21" t="s">
        <v>154</v>
      </c>
      <c r="D72" s="26" t="s">
        <v>93</v>
      </c>
      <c r="E72" s="20" t="s">
        <v>275</v>
      </c>
      <c r="F72" s="263">
        <f t="shared" si="6"/>
        <v>68</v>
      </c>
      <c r="G72" s="263">
        <f t="shared" si="7"/>
        <v>68</v>
      </c>
      <c r="H72" s="207" t="s">
        <v>516</v>
      </c>
      <c r="I72" s="207" t="s">
        <v>517</v>
      </c>
      <c r="J72" s="200">
        <v>68</v>
      </c>
      <c r="K72" s="25">
        <v>67</v>
      </c>
      <c r="L72" s="22">
        <v>0</v>
      </c>
      <c r="M72" s="22">
        <v>67</v>
      </c>
      <c r="N72" s="23">
        <v>150000</v>
      </c>
      <c r="O72" s="23">
        <v>90000</v>
      </c>
      <c r="P72" s="24">
        <v>13.4</v>
      </c>
      <c r="Q72" s="24">
        <v>119</v>
      </c>
      <c r="R72" s="216">
        <v>1594.6</v>
      </c>
      <c r="S72" s="216" t="s">
        <v>263</v>
      </c>
      <c r="T72" s="32">
        <v>7000</v>
      </c>
      <c r="U72" s="32">
        <v>8594.6</v>
      </c>
      <c r="V72" s="32"/>
      <c r="W72" s="42">
        <v>8594.6</v>
      </c>
      <c r="X72" s="20" t="s">
        <v>343</v>
      </c>
      <c r="Y72" s="294"/>
      <c r="Z72" s="31" t="s">
        <v>30</v>
      </c>
    </row>
    <row r="73" spans="1:26" s="1" customFormat="1" ht="24.75" customHeight="1" thickBot="1">
      <c r="A73" s="280"/>
      <c r="B73" s="277"/>
      <c r="C73" s="21" t="s">
        <v>155</v>
      </c>
      <c r="D73" s="26" t="s">
        <v>94</v>
      </c>
      <c r="E73" s="20" t="s">
        <v>276</v>
      </c>
      <c r="F73" s="263">
        <f t="shared" si="6"/>
        <v>69</v>
      </c>
      <c r="G73" s="263">
        <f t="shared" si="7"/>
        <v>69</v>
      </c>
      <c r="H73" s="207" t="s">
        <v>518</v>
      </c>
      <c r="I73" s="207" t="s">
        <v>519</v>
      </c>
      <c r="J73" s="200">
        <v>69</v>
      </c>
      <c r="K73" s="25">
        <v>58</v>
      </c>
      <c r="L73" s="22">
        <v>58</v>
      </c>
      <c r="M73" s="22">
        <v>0</v>
      </c>
      <c r="N73" s="23">
        <v>50000</v>
      </c>
      <c r="O73" s="23">
        <v>30000</v>
      </c>
      <c r="P73" s="24">
        <v>58</v>
      </c>
      <c r="Q73" s="24">
        <v>119</v>
      </c>
      <c r="R73" s="216">
        <v>6902</v>
      </c>
      <c r="S73" s="216" t="s">
        <v>263</v>
      </c>
      <c r="T73" s="32">
        <v>7000</v>
      </c>
      <c r="U73" s="32">
        <v>13902</v>
      </c>
      <c r="V73" s="32"/>
      <c r="W73" s="42">
        <v>13902</v>
      </c>
      <c r="X73" s="20" t="s">
        <v>276</v>
      </c>
      <c r="Y73" s="294"/>
      <c r="Z73" s="31" t="s">
        <v>30</v>
      </c>
    </row>
    <row r="74" spans="1:26" s="1" customFormat="1" ht="24.75" customHeight="1" thickBot="1">
      <c r="A74" s="280"/>
      <c r="B74" s="277"/>
      <c r="C74" s="21" t="s">
        <v>160</v>
      </c>
      <c r="D74" s="26" t="s">
        <v>95</v>
      </c>
      <c r="E74" s="20" t="s">
        <v>281</v>
      </c>
      <c r="F74" s="263">
        <f t="shared" si="6"/>
        <v>70</v>
      </c>
      <c r="G74" s="263">
        <f t="shared" si="7"/>
        <v>70</v>
      </c>
      <c r="H74" s="208" t="s">
        <v>520</v>
      </c>
      <c r="I74" s="208" t="s">
        <v>521</v>
      </c>
      <c r="J74" s="200">
        <v>70</v>
      </c>
      <c r="K74" s="25">
        <v>244</v>
      </c>
      <c r="L74" s="22">
        <v>198</v>
      </c>
      <c r="M74" s="22">
        <v>46</v>
      </c>
      <c r="N74" s="23">
        <v>2000000</v>
      </c>
      <c r="O74" s="23">
        <v>1200000</v>
      </c>
      <c r="P74" s="24">
        <v>207.2</v>
      </c>
      <c r="Q74" s="24">
        <v>119</v>
      </c>
      <c r="R74" s="216">
        <v>24656.8</v>
      </c>
      <c r="S74" s="216" t="s">
        <v>262</v>
      </c>
      <c r="T74" s="32">
        <v>0</v>
      </c>
      <c r="U74" s="32">
        <v>24656.8</v>
      </c>
      <c r="V74" s="32">
        <v>85343.2</v>
      </c>
      <c r="W74" s="42">
        <v>110000</v>
      </c>
      <c r="X74" s="20" t="s">
        <v>342</v>
      </c>
      <c r="Y74" s="294"/>
      <c r="Z74" s="31" t="s">
        <v>30</v>
      </c>
    </row>
    <row r="75" spans="1:26" s="1" customFormat="1" ht="24.75" customHeight="1" thickBot="1">
      <c r="A75" s="280"/>
      <c r="B75" s="277"/>
      <c r="C75" s="21" t="s">
        <v>159</v>
      </c>
      <c r="D75" s="26" t="s">
        <v>96</v>
      </c>
      <c r="E75" s="20" t="s">
        <v>280</v>
      </c>
      <c r="F75" s="263">
        <f t="shared" si="6"/>
        <v>71</v>
      </c>
      <c r="G75" s="263">
        <f t="shared" si="7"/>
        <v>71</v>
      </c>
      <c r="H75" s="208" t="s">
        <v>522</v>
      </c>
      <c r="I75" s="208" t="s">
        <v>523</v>
      </c>
      <c r="J75" s="200">
        <v>71</v>
      </c>
      <c r="K75" s="25">
        <v>106</v>
      </c>
      <c r="L75" s="22">
        <v>104</v>
      </c>
      <c r="M75" s="22">
        <v>2</v>
      </c>
      <c r="N75" s="23">
        <v>610000</v>
      </c>
      <c r="O75" s="23">
        <v>366000</v>
      </c>
      <c r="P75" s="24">
        <v>104.4</v>
      </c>
      <c r="Q75" s="24">
        <v>119</v>
      </c>
      <c r="R75" s="216">
        <v>12423.6</v>
      </c>
      <c r="S75" s="216" t="s">
        <v>262</v>
      </c>
      <c r="T75" s="32">
        <v>0</v>
      </c>
      <c r="U75" s="32">
        <v>12423.6</v>
      </c>
      <c r="V75" s="32">
        <v>27576.4</v>
      </c>
      <c r="W75" s="42">
        <v>40000</v>
      </c>
      <c r="X75" s="20" t="s">
        <v>280</v>
      </c>
      <c r="Y75" s="294"/>
      <c r="Z75" s="31" t="s">
        <v>30</v>
      </c>
    </row>
    <row r="76" spans="1:26" s="1" customFormat="1" ht="24.75" customHeight="1" thickBot="1">
      <c r="A76" s="280"/>
      <c r="B76" s="277"/>
      <c r="C76" s="21" t="s">
        <v>158</v>
      </c>
      <c r="D76" s="26" t="s">
        <v>201</v>
      </c>
      <c r="E76" s="20" t="s">
        <v>202</v>
      </c>
      <c r="F76" s="263">
        <f t="shared" si="6"/>
        <v>72</v>
      </c>
      <c r="G76" s="263">
        <f t="shared" si="7"/>
        <v>72</v>
      </c>
      <c r="H76" s="208" t="s">
        <v>524</v>
      </c>
      <c r="I76" s="208" t="s">
        <v>525</v>
      </c>
      <c r="J76" s="200">
        <v>72</v>
      </c>
      <c r="K76" s="25">
        <v>569</v>
      </c>
      <c r="L76" s="22">
        <v>188</v>
      </c>
      <c r="M76" s="22">
        <v>381</v>
      </c>
      <c r="N76" s="23">
        <v>530000</v>
      </c>
      <c r="O76" s="23">
        <v>318000</v>
      </c>
      <c r="P76" s="24">
        <v>264.2</v>
      </c>
      <c r="Q76" s="24">
        <v>119</v>
      </c>
      <c r="R76" s="216">
        <v>31439.8</v>
      </c>
      <c r="S76" s="216" t="s">
        <v>263</v>
      </c>
      <c r="T76" s="32">
        <v>7000</v>
      </c>
      <c r="U76" s="32">
        <v>38439.8</v>
      </c>
      <c r="V76" s="32"/>
      <c r="W76" s="42">
        <v>38439.8</v>
      </c>
      <c r="X76" s="20" t="s">
        <v>202</v>
      </c>
      <c r="Y76" s="294"/>
      <c r="Z76" s="31" t="s">
        <v>30</v>
      </c>
    </row>
    <row r="77" spans="1:26" s="1" customFormat="1" ht="24.75" customHeight="1" thickBot="1">
      <c r="A77" s="280"/>
      <c r="B77" s="277"/>
      <c r="C77" s="21" t="s">
        <v>157</v>
      </c>
      <c r="D77" s="26" t="s">
        <v>97</v>
      </c>
      <c r="E77" s="20" t="s">
        <v>19</v>
      </c>
      <c r="F77" s="263">
        <f t="shared" si="6"/>
        <v>73</v>
      </c>
      <c r="G77" s="263">
        <f t="shared" si="7"/>
        <v>73</v>
      </c>
      <c r="H77" s="208" t="s">
        <v>526</v>
      </c>
      <c r="I77" s="208" t="s">
        <v>527</v>
      </c>
      <c r="J77" s="200">
        <v>73</v>
      </c>
      <c r="K77" s="25">
        <v>64</v>
      </c>
      <c r="L77" s="22">
        <v>64</v>
      </c>
      <c r="M77" s="22">
        <v>0</v>
      </c>
      <c r="N77" s="23">
        <v>230000</v>
      </c>
      <c r="O77" s="23">
        <v>138000</v>
      </c>
      <c r="P77" s="24">
        <v>64</v>
      </c>
      <c r="Q77" s="24">
        <v>119</v>
      </c>
      <c r="R77" s="216">
        <v>7616</v>
      </c>
      <c r="S77" s="216" t="s">
        <v>263</v>
      </c>
      <c r="T77" s="32">
        <v>7000</v>
      </c>
      <c r="U77" s="32">
        <v>14616</v>
      </c>
      <c r="V77" s="32"/>
      <c r="W77" s="42">
        <v>14616</v>
      </c>
      <c r="X77" s="20" t="s">
        <v>341</v>
      </c>
      <c r="Y77" s="294"/>
      <c r="Z77" s="31" t="s">
        <v>30</v>
      </c>
    </row>
    <row r="78" spans="1:26" s="1" customFormat="1" ht="24.75" customHeight="1" thickBot="1">
      <c r="A78" s="280"/>
      <c r="B78" s="277"/>
      <c r="C78" s="21" t="s">
        <v>156</v>
      </c>
      <c r="D78" s="26" t="s">
        <v>98</v>
      </c>
      <c r="E78" s="20" t="s">
        <v>34</v>
      </c>
      <c r="F78" s="263">
        <f t="shared" si="6"/>
        <v>74</v>
      </c>
      <c r="G78" s="263">
        <f t="shared" si="7"/>
        <v>74</v>
      </c>
      <c r="H78" s="208" t="s">
        <v>528</v>
      </c>
      <c r="I78" s="208" t="s">
        <v>529</v>
      </c>
      <c r="J78" s="200">
        <v>74</v>
      </c>
      <c r="K78" s="25">
        <v>16</v>
      </c>
      <c r="L78" s="22">
        <v>16</v>
      </c>
      <c r="M78" s="22">
        <v>0</v>
      </c>
      <c r="N78" s="23">
        <v>60000</v>
      </c>
      <c r="O78" s="23">
        <v>36000</v>
      </c>
      <c r="P78" s="24">
        <v>16</v>
      </c>
      <c r="Q78" s="28">
        <v>119</v>
      </c>
      <c r="R78" s="217">
        <v>1904</v>
      </c>
      <c r="S78" s="217" t="s">
        <v>263</v>
      </c>
      <c r="T78" s="32">
        <v>7000</v>
      </c>
      <c r="U78" s="32">
        <v>8904</v>
      </c>
      <c r="V78" s="32"/>
      <c r="W78" s="42">
        <v>8904</v>
      </c>
      <c r="X78" s="20" t="s">
        <v>34</v>
      </c>
      <c r="Y78" s="294"/>
      <c r="Z78" s="31" t="s">
        <v>30</v>
      </c>
    </row>
    <row r="79" spans="1:26" s="1" customFormat="1" ht="25.5" customHeight="1" thickBot="1">
      <c r="A79" s="281"/>
      <c r="B79" s="277"/>
      <c r="C79" s="21" t="s">
        <v>204</v>
      </c>
      <c r="D79" s="26" t="s">
        <v>206</v>
      </c>
      <c r="E79" s="20" t="s">
        <v>203</v>
      </c>
      <c r="F79" s="263">
        <f t="shared" si="6"/>
        <v>75</v>
      </c>
      <c r="G79" s="263">
        <f t="shared" si="7"/>
        <v>75</v>
      </c>
      <c r="H79" s="207" t="s">
        <v>530</v>
      </c>
      <c r="I79" s="207" t="s">
        <v>531</v>
      </c>
      <c r="J79" s="200">
        <v>75</v>
      </c>
      <c r="K79" s="25">
        <v>101</v>
      </c>
      <c r="L79" s="22">
        <v>0</v>
      </c>
      <c r="M79" s="22">
        <v>101</v>
      </c>
      <c r="N79" s="23">
        <v>150000</v>
      </c>
      <c r="O79" s="23">
        <v>90000</v>
      </c>
      <c r="P79" s="24">
        <v>20.2</v>
      </c>
      <c r="Q79" s="28">
        <v>119</v>
      </c>
      <c r="R79" s="217">
        <v>2403.8</v>
      </c>
      <c r="S79" s="217" t="s">
        <v>263</v>
      </c>
      <c r="T79" s="32">
        <v>7000</v>
      </c>
      <c r="U79" s="32">
        <v>9403.8</v>
      </c>
      <c r="V79" s="32"/>
      <c r="W79" s="42">
        <v>9403.8</v>
      </c>
      <c r="X79" s="20" t="s">
        <v>203</v>
      </c>
      <c r="Y79" s="294"/>
      <c r="Z79" s="31" t="s">
        <v>30</v>
      </c>
    </row>
    <row r="80" spans="1:26" s="1" customFormat="1" ht="24.75" customHeight="1" thickBot="1">
      <c r="A80" s="281"/>
      <c r="B80" s="277"/>
      <c r="C80" s="21" t="s">
        <v>205</v>
      </c>
      <c r="D80" s="26" t="s">
        <v>207</v>
      </c>
      <c r="E80" s="20" t="s">
        <v>208</v>
      </c>
      <c r="F80" s="263">
        <f t="shared" si="6"/>
        <v>76</v>
      </c>
      <c r="G80" s="263">
        <f t="shared" si="7"/>
        <v>76</v>
      </c>
      <c r="H80" s="208" t="s">
        <v>532</v>
      </c>
      <c r="I80" s="208" t="s">
        <v>533</v>
      </c>
      <c r="J80" s="200">
        <v>76</v>
      </c>
      <c r="K80" s="25">
        <v>14</v>
      </c>
      <c r="L80" s="22">
        <v>14</v>
      </c>
      <c r="M80" s="22">
        <v>0</v>
      </c>
      <c r="N80" s="23">
        <v>120000</v>
      </c>
      <c r="O80" s="23">
        <v>120000</v>
      </c>
      <c r="P80" s="24">
        <v>14</v>
      </c>
      <c r="Q80" s="28">
        <v>119</v>
      </c>
      <c r="R80" s="217">
        <v>1666</v>
      </c>
      <c r="S80" s="217" t="s">
        <v>263</v>
      </c>
      <c r="T80" s="32">
        <v>7000</v>
      </c>
      <c r="U80" s="32">
        <v>8666</v>
      </c>
      <c r="V80" s="32"/>
      <c r="W80" s="42">
        <v>8666</v>
      </c>
      <c r="X80" s="20" t="s">
        <v>208</v>
      </c>
      <c r="Y80" s="294"/>
      <c r="Z80" s="31" t="s">
        <v>30</v>
      </c>
    </row>
    <row r="81" spans="1:26" s="1" customFormat="1" ht="24.75" customHeight="1" thickBot="1">
      <c r="A81" s="281"/>
      <c r="B81" s="277"/>
      <c r="C81" s="21" t="s">
        <v>209</v>
      </c>
      <c r="D81" s="26" t="s">
        <v>212</v>
      </c>
      <c r="E81" s="20" t="s">
        <v>210</v>
      </c>
      <c r="F81" s="263">
        <f t="shared" si="6"/>
        <v>77</v>
      </c>
      <c r="G81" s="263">
        <f t="shared" si="7"/>
        <v>77</v>
      </c>
      <c r="H81" s="207" t="s">
        <v>534</v>
      </c>
      <c r="I81" s="207" t="s">
        <v>535</v>
      </c>
      <c r="J81" s="200">
        <v>77</v>
      </c>
      <c r="K81" s="25">
        <v>26</v>
      </c>
      <c r="L81" s="22">
        <v>15</v>
      </c>
      <c r="M81" s="22">
        <v>11</v>
      </c>
      <c r="N81" s="23">
        <v>105000</v>
      </c>
      <c r="O81" s="23">
        <v>63000</v>
      </c>
      <c r="P81" s="24">
        <v>17.2</v>
      </c>
      <c r="Q81" s="28">
        <v>119</v>
      </c>
      <c r="R81" s="217">
        <v>2046.8</v>
      </c>
      <c r="S81" s="217" t="s">
        <v>263</v>
      </c>
      <c r="T81" s="32">
        <v>7000</v>
      </c>
      <c r="U81" s="32">
        <v>9046.8</v>
      </c>
      <c r="V81" s="32"/>
      <c r="W81" s="42">
        <v>9046.8</v>
      </c>
      <c r="X81" s="20" t="s">
        <v>210</v>
      </c>
      <c r="Y81" s="294"/>
      <c r="Z81" s="31" t="s">
        <v>30</v>
      </c>
    </row>
    <row r="82" spans="1:26" s="1" customFormat="1" ht="24.75" customHeight="1" thickBot="1">
      <c r="A82" s="281"/>
      <c r="B82" s="277"/>
      <c r="C82" s="21" t="s">
        <v>211</v>
      </c>
      <c r="D82" s="26" t="s">
        <v>214</v>
      </c>
      <c r="E82" s="20" t="s">
        <v>213</v>
      </c>
      <c r="F82" s="263">
        <f t="shared" si="6"/>
        <v>78</v>
      </c>
      <c r="G82" s="263">
        <f t="shared" si="7"/>
        <v>78</v>
      </c>
      <c r="H82" s="207" t="s">
        <v>536</v>
      </c>
      <c r="I82" s="207" t="s">
        <v>537</v>
      </c>
      <c r="J82" s="200">
        <v>78</v>
      </c>
      <c r="K82" s="25">
        <v>90</v>
      </c>
      <c r="L82" s="22">
        <v>53</v>
      </c>
      <c r="M82" s="22">
        <v>37</v>
      </c>
      <c r="N82" s="23">
        <v>70000</v>
      </c>
      <c r="O82" s="23">
        <v>42000</v>
      </c>
      <c r="P82" s="24">
        <v>60.4</v>
      </c>
      <c r="Q82" s="28">
        <v>119</v>
      </c>
      <c r="R82" s="217">
        <v>7187.6</v>
      </c>
      <c r="S82" s="217" t="s">
        <v>263</v>
      </c>
      <c r="T82" s="32">
        <v>7000</v>
      </c>
      <c r="U82" s="32">
        <v>14187.6</v>
      </c>
      <c r="V82" s="32"/>
      <c r="W82" s="42">
        <v>14187.6</v>
      </c>
      <c r="X82" s="20" t="s">
        <v>213</v>
      </c>
      <c r="Y82" s="294"/>
      <c r="Z82" s="31" t="s">
        <v>30</v>
      </c>
    </row>
    <row r="83" spans="1:26" s="1" customFormat="1" ht="27.75" customHeight="1" thickBot="1">
      <c r="A83" s="281"/>
      <c r="B83" s="277"/>
      <c r="C83" s="21" t="s">
        <v>215</v>
      </c>
      <c r="D83" s="26" t="s">
        <v>216</v>
      </c>
      <c r="E83" s="20" t="s">
        <v>217</v>
      </c>
      <c r="F83" s="263">
        <f t="shared" si="6"/>
        <v>79</v>
      </c>
      <c r="G83" s="263">
        <f t="shared" si="7"/>
        <v>79</v>
      </c>
      <c r="H83" s="207" t="s">
        <v>538</v>
      </c>
      <c r="I83" s="207" t="s">
        <v>539</v>
      </c>
      <c r="J83" s="200">
        <v>79</v>
      </c>
      <c r="K83" s="25">
        <v>28</v>
      </c>
      <c r="L83" s="22">
        <v>10</v>
      </c>
      <c r="M83" s="22">
        <v>18</v>
      </c>
      <c r="N83" s="23">
        <v>50000</v>
      </c>
      <c r="O83" s="23">
        <v>30000</v>
      </c>
      <c r="P83" s="24">
        <v>13.6</v>
      </c>
      <c r="Q83" s="28">
        <v>119</v>
      </c>
      <c r="R83" s="217">
        <v>1618.4</v>
      </c>
      <c r="S83" s="217" t="s">
        <v>263</v>
      </c>
      <c r="T83" s="32">
        <v>7000</v>
      </c>
      <c r="U83" s="32">
        <v>8618.4</v>
      </c>
      <c r="V83" s="32"/>
      <c r="W83" s="42">
        <v>8618.4</v>
      </c>
      <c r="X83" s="20" t="s">
        <v>217</v>
      </c>
      <c r="Y83" s="294"/>
      <c r="Z83" s="31" t="s">
        <v>30</v>
      </c>
    </row>
    <row r="84" spans="1:26" s="1" customFormat="1" ht="27" customHeight="1" thickBot="1">
      <c r="A84" s="281"/>
      <c r="B84" s="277"/>
      <c r="C84" s="21" t="s">
        <v>218</v>
      </c>
      <c r="D84" s="26" t="s">
        <v>219</v>
      </c>
      <c r="E84" s="20" t="s">
        <v>220</v>
      </c>
      <c r="F84" s="263">
        <f t="shared" si="6"/>
        <v>80</v>
      </c>
      <c r="G84" s="263">
        <f t="shared" si="7"/>
        <v>80</v>
      </c>
      <c r="H84" s="207" t="s">
        <v>540</v>
      </c>
      <c r="I84" s="207" t="s">
        <v>541</v>
      </c>
      <c r="J84" s="200">
        <v>80</v>
      </c>
      <c r="K84" s="25">
        <v>53</v>
      </c>
      <c r="L84" s="22">
        <v>0</v>
      </c>
      <c r="M84" s="22">
        <v>53</v>
      </c>
      <c r="N84" s="23">
        <v>25000</v>
      </c>
      <c r="O84" s="23">
        <v>15000</v>
      </c>
      <c r="P84" s="24">
        <v>10.6</v>
      </c>
      <c r="Q84" s="28">
        <v>119</v>
      </c>
      <c r="R84" s="217">
        <v>1261.4</v>
      </c>
      <c r="S84" s="217" t="s">
        <v>263</v>
      </c>
      <c r="T84" s="32">
        <v>7000</v>
      </c>
      <c r="U84" s="32">
        <v>8261.4</v>
      </c>
      <c r="V84" s="32"/>
      <c r="W84" s="42">
        <v>8261.4</v>
      </c>
      <c r="X84" s="20" t="s">
        <v>220</v>
      </c>
      <c r="Y84" s="294"/>
      <c r="Z84" s="31" t="s">
        <v>30</v>
      </c>
    </row>
    <row r="85" spans="1:26" s="1" customFormat="1" ht="35.25" customHeight="1" thickBot="1">
      <c r="A85" s="281"/>
      <c r="B85" s="277"/>
      <c r="C85" s="21" t="s">
        <v>222</v>
      </c>
      <c r="D85" s="26" t="s">
        <v>223</v>
      </c>
      <c r="E85" s="20" t="s">
        <v>224</v>
      </c>
      <c r="F85" s="263">
        <f t="shared" si="6"/>
        <v>81</v>
      </c>
      <c r="G85" s="263">
        <f t="shared" si="7"/>
        <v>81</v>
      </c>
      <c r="H85" s="207" t="s">
        <v>542</v>
      </c>
      <c r="I85" s="207" t="s">
        <v>543</v>
      </c>
      <c r="J85" s="200">
        <v>81</v>
      </c>
      <c r="K85" s="25">
        <v>13</v>
      </c>
      <c r="L85" s="22">
        <v>0</v>
      </c>
      <c r="M85" s="22">
        <v>13</v>
      </c>
      <c r="N85" s="23">
        <v>300000</v>
      </c>
      <c r="O85" s="23">
        <v>180000</v>
      </c>
      <c r="P85" s="24">
        <v>2.6</v>
      </c>
      <c r="Q85" s="28">
        <v>119</v>
      </c>
      <c r="R85" s="217">
        <v>309.4</v>
      </c>
      <c r="S85" s="217" t="s">
        <v>263</v>
      </c>
      <c r="T85" s="32">
        <v>7000</v>
      </c>
      <c r="U85" s="32">
        <v>7309.4</v>
      </c>
      <c r="V85" s="32"/>
      <c r="W85" s="42">
        <v>7309.4</v>
      </c>
      <c r="X85" s="20" t="s">
        <v>224</v>
      </c>
      <c r="Y85" s="294"/>
      <c r="Z85" s="31" t="s">
        <v>30</v>
      </c>
    </row>
    <row r="86" spans="1:26" s="1" customFormat="1" ht="42" customHeight="1" thickBot="1">
      <c r="A86" s="281"/>
      <c r="B86" s="278"/>
      <c r="C86" s="21" t="s">
        <v>221</v>
      </c>
      <c r="D86" s="45" t="s">
        <v>106</v>
      </c>
      <c r="E86" s="46" t="s">
        <v>30</v>
      </c>
      <c r="F86" s="263">
        <f t="shared" si="6"/>
        <v>82</v>
      </c>
      <c r="G86" s="263">
        <f t="shared" si="7"/>
        <v>82</v>
      </c>
      <c r="H86" s="209" t="s">
        <v>376</v>
      </c>
      <c r="I86" s="209" t="s">
        <v>377</v>
      </c>
      <c r="J86" s="200">
        <v>82</v>
      </c>
      <c r="K86" s="134">
        <v>12960</v>
      </c>
      <c r="L86" s="134">
        <v>3897</v>
      </c>
      <c r="M86" s="47">
        <v>9063</v>
      </c>
      <c r="N86" s="48">
        <v>2200000</v>
      </c>
      <c r="O86" s="48">
        <v>1320000</v>
      </c>
      <c r="P86" s="49">
        <v>5709.6</v>
      </c>
      <c r="Q86" s="50">
        <v>119</v>
      </c>
      <c r="R86" s="218">
        <v>679442.4</v>
      </c>
      <c r="S86" s="218" t="s">
        <v>263</v>
      </c>
      <c r="T86" s="51">
        <v>7000</v>
      </c>
      <c r="U86" s="51">
        <v>686442.4</v>
      </c>
      <c r="V86" s="50"/>
      <c r="W86" s="135">
        <v>500000</v>
      </c>
      <c r="X86" s="46" t="s">
        <v>30</v>
      </c>
      <c r="Y86" s="294"/>
      <c r="Z86" s="52" t="s">
        <v>30</v>
      </c>
    </row>
    <row r="87" spans="1:26" s="1" customFormat="1" ht="63.75" customHeight="1" thickBot="1">
      <c r="A87" s="136" t="s">
        <v>189</v>
      </c>
      <c r="B87" s="137" t="s">
        <v>29</v>
      </c>
      <c r="C87" s="138" t="s">
        <v>186</v>
      </c>
      <c r="D87" s="139" t="s">
        <v>225</v>
      </c>
      <c r="E87" s="140" t="s">
        <v>28</v>
      </c>
      <c r="F87" s="263">
        <f t="shared" si="6"/>
        <v>83</v>
      </c>
      <c r="G87" s="263">
        <f t="shared" si="7"/>
        <v>83</v>
      </c>
      <c r="H87" s="210" t="s">
        <v>378</v>
      </c>
      <c r="I87" s="210" t="s">
        <v>379</v>
      </c>
      <c r="J87" s="200">
        <v>83</v>
      </c>
      <c r="K87" s="141">
        <v>1453</v>
      </c>
      <c r="L87" s="142">
        <v>1453</v>
      </c>
      <c r="M87" s="142">
        <v>0</v>
      </c>
      <c r="N87" s="143">
        <v>390000</v>
      </c>
      <c r="O87" s="143">
        <v>234000</v>
      </c>
      <c r="P87" s="144">
        <v>1453</v>
      </c>
      <c r="Q87" s="145">
        <v>119</v>
      </c>
      <c r="R87" s="219">
        <v>172907</v>
      </c>
      <c r="S87" s="219" t="s">
        <v>263</v>
      </c>
      <c r="T87" s="145">
        <v>7000</v>
      </c>
      <c r="U87" s="145">
        <v>179907</v>
      </c>
      <c r="V87" s="145">
        <v>70093</v>
      </c>
      <c r="W87" s="146">
        <v>250000</v>
      </c>
      <c r="X87" s="140" t="s">
        <v>28</v>
      </c>
      <c r="Y87" s="147">
        <v>250000</v>
      </c>
      <c r="Z87" s="148" t="s">
        <v>35</v>
      </c>
    </row>
    <row r="88" spans="1:26" s="1" customFormat="1" ht="77.25" customHeight="1" thickBot="1">
      <c r="A88" s="180" t="s">
        <v>190</v>
      </c>
      <c r="B88" s="181" t="s">
        <v>255</v>
      </c>
      <c r="C88" s="265" t="s">
        <v>187</v>
      </c>
      <c r="D88" s="182" t="s">
        <v>99</v>
      </c>
      <c r="E88" s="183" t="s">
        <v>12</v>
      </c>
      <c r="F88" s="263">
        <f t="shared" si="6"/>
        <v>84</v>
      </c>
      <c r="G88" s="263">
        <f t="shared" si="7"/>
        <v>84</v>
      </c>
      <c r="H88" s="207" t="s">
        <v>544</v>
      </c>
      <c r="I88" s="207" t="s">
        <v>545</v>
      </c>
      <c r="J88" s="200">
        <v>84</v>
      </c>
      <c r="K88" s="184">
        <v>28</v>
      </c>
      <c r="L88" s="184">
        <v>25</v>
      </c>
      <c r="M88" s="184">
        <v>3</v>
      </c>
      <c r="N88" s="185">
        <v>50000</v>
      </c>
      <c r="O88" s="186">
        <v>30000</v>
      </c>
      <c r="P88" s="186">
        <v>25.6</v>
      </c>
      <c r="Q88" s="186">
        <v>130</v>
      </c>
      <c r="R88" s="220">
        <v>3328</v>
      </c>
      <c r="S88" s="220" t="s">
        <v>263</v>
      </c>
      <c r="T88" s="186">
        <v>7000</v>
      </c>
      <c r="U88" s="186">
        <v>10328</v>
      </c>
      <c r="V88" s="185">
        <v>21422</v>
      </c>
      <c r="W88" s="187">
        <v>31750</v>
      </c>
      <c r="X88" s="183" t="s">
        <v>12</v>
      </c>
      <c r="Y88" s="231">
        <v>31750</v>
      </c>
      <c r="Z88" s="188" t="s">
        <v>12</v>
      </c>
    </row>
    <row r="89" spans="1:26" s="1" customFormat="1" ht="78" customHeight="1" thickBot="1">
      <c r="A89" s="189" t="s">
        <v>190</v>
      </c>
      <c r="B89" s="190" t="s">
        <v>256</v>
      </c>
      <c r="C89" s="266" t="s">
        <v>226</v>
      </c>
      <c r="D89" s="191" t="s">
        <v>227</v>
      </c>
      <c r="E89" s="192" t="s">
        <v>229</v>
      </c>
      <c r="F89" s="263">
        <f t="shared" si="6"/>
        <v>85</v>
      </c>
      <c r="G89" s="263">
        <f t="shared" si="7"/>
        <v>85</v>
      </c>
      <c r="H89" s="209" t="s">
        <v>546</v>
      </c>
      <c r="I89" s="209" t="s">
        <v>547</v>
      </c>
      <c r="J89" s="200">
        <v>85</v>
      </c>
      <c r="K89" s="193">
        <v>90</v>
      </c>
      <c r="L89" s="193">
        <v>75</v>
      </c>
      <c r="M89" s="193">
        <v>3</v>
      </c>
      <c r="N89" s="194">
        <v>157000</v>
      </c>
      <c r="O89" s="195">
        <v>30000</v>
      </c>
      <c r="P89" s="195">
        <v>75.6</v>
      </c>
      <c r="Q89" s="195">
        <v>130</v>
      </c>
      <c r="R89" s="221">
        <v>9828</v>
      </c>
      <c r="S89" s="221" t="s">
        <v>263</v>
      </c>
      <c r="T89" s="195">
        <v>7000</v>
      </c>
      <c r="U89" s="195">
        <v>16828</v>
      </c>
      <c r="V89" s="194">
        <v>21422</v>
      </c>
      <c r="W89" s="196">
        <v>38250</v>
      </c>
      <c r="X89" s="197" t="s">
        <v>228</v>
      </c>
      <c r="Y89" s="232">
        <v>38250</v>
      </c>
      <c r="Z89" s="198" t="s">
        <v>228</v>
      </c>
    </row>
    <row r="90" spans="1:26" s="96" customFormat="1" ht="41.25" customHeight="1" thickBot="1">
      <c r="A90" s="283" t="s">
        <v>196</v>
      </c>
      <c r="B90" s="286" t="s">
        <v>110</v>
      </c>
      <c r="C90" s="149" t="s">
        <v>188</v>
      </c>
      <c r="D90" s="150" t="s">
        <v>100</v>
      </c>
      <c r="E90" s="151" t="s">
        <v>288</v>
      </c>
      <c r="F90" s="263">
        <f t="shared" si="6"/>
        <v>86</v>
      </c>
      <c r="G90" s="263">
        <f t="shared" si="7"/>
        <v>86</v>
      </c>
      <c r="H90" s="207" t="s">
        <v>548</v>
      </c>
      <c r="I90" s="207" t="s">
        <v>549</v>
      </c>
      <c r="J90" s="200">
        <v>86</v>
      </c>
      <c r="K90" s="149">
        <v>75</v>
      </c>
      <c r="L90" s="152">
        <v>54</v>
      </c>
      <c r="M90" s="152">
        <v>21</v>
      </c>
      <c r="N90" s="153">
        <v>25000</v>
      </c>
      <c r="O90" s="153">
        <v>15000</v>
      </c>
      <c r="P90" s="154">
        <v>58.2</v>
      </c>
      <c r="Q90" s="154">
        <v>119</v>
      </c>
      <c r="R90" s="222">
        <v>6925.8</v>
      </c>
      <c r="S90" s="222" t="s">
        <v>263</v>
      </c>
      <c r="T90" s="155">
        <v>7000</v>
      </c>
      <c r="U90" s="155">
        <v>13925.8</v>
      </c>
      <c r="V90" s="155"/>
      <c r="W90" s="156"/>
      <c r="X90" s="151" t="s">
        <v>340</v>
      </c>
      <c r="Y90" s="291">
        <v>120000</v>
      </c>
      <c r="Z90" s="157" t="s">
        <v>109</v>
      </c>
    </row>
    <row r="91" spans="1:26" s="96" customFormat="1" ht="51.75" thickBot="1">
      <c r="A91" s="284"/>
      <c r="B91" s="287"/>
      <c r="C91" s="55" t="s">
        <v>191</v>
      </c>
      <c r="D91" s="56" t="s">
        <v>101</v>
      </c>
      <c r="E91" s="88" t="s">
        <v>287</v>
      </c>
      <c r="F91" s="263">
        <f t="shared" si="6"/>
        <v>87</v>
      </c>
      <c r="G91" s="263">
        <f t="shared" si="7"/>
        <v>87</v>
      </c>
      <c r="H91" s="207" t="s">
        <v>550</v>
      </c>
      <c r="I91" s="207" t="s">
        <v>550</v>
      </c>
      <c r="J91" s="200">
        <v>87</v>
      </c>
      <c r="K91" s="55">
        <v>35</v>
      </c>
      <c r="L91" s="57">
        <v>35</v>
      </c>
      <c r="M91" s="57">
        <v>0</v>
      </c>
      <c r="N91" s="58">
        <v>30000</v>
      </c>
      <c r="O91" s="58">
        <v>18000</v>
      </c>
      <c r="P91" s="89">
        <v>35</v>
      </c>
      <c r="Q91" s="89">
        <v>119</v>
      </c>
      <c r="R91" s="223">
        <v>4165</v>
      </c>
      <c r="S91" s="223" t="s">
        <v>263</v>
      </c>
      <c r="T91" s="90">
        <v>7000</v>
      </c>
      <c r="U91" s="90">
        <v>11165</v>
      </c>
      <c r="V91" s="90"/>
      <c r="W91" s="59"/>
      <c r="X91" s="88" t="s">
        <v>339</v>
      </c>
      <c r="Y91" s="292"/>
      <c r="Z91" s="91" t="s">
        <v>109</v>
      </c>
    </row>
    <row r="92" spans="1:26" s="96" customFormat="1" ht="51.75" thickBot="1">
      <c r="A92" s="284"/>
      <c r="B92" s="287"/>
      <c r="C92" s="55" t="s">
        <v>192</v>
      </c>
      <c r="D92" s="56" t="s">
        <v>235</v>
      </c>
      <c r="E92" s="88" t="s">
        <v>236</v>
      </c>
      <c r="F92" s="263">
        <f t="shared" si="6"/>
        <v>88</v>
      </c>
      <c r="G92" s="263">
        <f t="shared" si="7"/>
        <v>88</v>
      </c>
      <c r="H92" s="207" t="s">
        <v>551</v>
      </c>
      <c r="I92" s="207" t="s">
        <v>552</v>
      </c>
      <c r="J92" s="200">
        <v>88</v>
      </c>
      <c r="K92" s="55">
        <v>86</v>
      </c>
      <c r="L92" s="57">
        <v>32</v>
      </c>
      <c r="M92" s="57">
        <v>54</v>
      </c>
      <c r="N92" s="58">
        <v>22000</v>
      </c>
      <c r="O92" s="58">
        <v>13200</v>
      </c>
      <c r="P92" s="89">
        <v>42.8</v>
      </c>
      <c r="Q92" s="89">
        <v>119</v>
      </c>
      <c r="R92" s="223">
        <v>5093.2</v>
      </c>
      <c r="S92" s="223" t="s">
        <v>263</v>
      </c>
      <c r="T92" s="90">
        <v>7000</v>
      </c>
      <c r="U92" s="90">
        <v>12093.2</v>
      </c>
      <c r="V92" s="90"/>
      <c r="W92" s="59"/>
      <c r="X92" s="88" t="s">
        <v>236</v>
      </c>
      <c r="Y92" s="292"/>
      <c r="Z92" s="91" t="s">
        <v>109</v>
      </c>
    </row>
    <row r="93" spans="1:26" s="96" customFormat="1" ht="51.75" thickBot="1">
      <c r="A93" s="284"/>
      <c r="B93" s="287"/>
      <c r="C93" s="55" t="s">
        <v>197</v>
      </c>
      <c r="D93" s="56" t="s">
        <v>107</v>
      </c>
      <c r="E93" s="88" t="s">
        <v>108</v>
      </c>
      <c r="F93" s="263">
        <v>89</v>
      </c>
      <c r="G93" s="263">
        <v>89</v>
      </c>
      <c r="H93" s="207" t="s">
        <v>553</v>
      </c>
      <c r="I93" s="207" t="s">
        <v>554</v>
      </c>
      <c r="J93" s="200">
        <v>89</v>
      </c>
      <c r="K93" s="55">
        <v>66</v>
      </c>
      <c r="L93" s="57">
        <v>21</v>
      </c>
      <c r="M93" s="57">
        <v>45</v>
      </c>
      <c r="N93" s="58">
        <v>20000</v>
      </c>
      <c r="O93" s="58">
        <v>12000</v>
      </c>
      <c r="P93" s="89">
        <v>30</v>
      </c>
      <c r="Q93" s="89">
        <v>119</v>
      </c>
      <c r="R93" s="223">
        <v>3570</v>
      </c>
      <c r="S93" s="223" t="s">
        <v>263</v>
      </c>
      <c r="T93" s="90">
        <v>7000</v>
      </c>
      <c r="U93" s="90">
        <v>10570</v>
      </c>
      <c r="V93" s="90"/>
      <c r="W93" s="59"/>
      <c r="X93" s="88" t="s">
        <v>338</v>
      </c>
      <c r="Y93" s="292"/>
      <c r="Z93" s="91" t="s">
        <v>109</v>
      </c>
    </row>
    <row r="94" spans="1:26" s="96" customFormat="1" ht="51.75" thickBot="1">
      <c r="A94" s="284"/>
      <c r="B94" s="287"/>
      <c r="C94" s="55" t="s">
        <v>198</v>
      </c>
      <c r="D94" s="56" t="s">
        <v>102</v>
      </c>
      <c r="E94" s="88" t="s">
        <v>265</v>
      </c>
      <c r="F94" s="263">
        <f aca="true" t="shared" si="8" ref="F94:G96">HYPERLINK(H94,$J94)</f>
        <v>90</v>
      </c>
      <c r="G94" s="263">
        <f t="shared" si="8"/>
        <v>90</v>
      </c>
      <c r="H94" s="207" t="s">
        <v>555</v>
      </c>
      <c r="I94" s="207" t="s">
        <v>556</v>
      </c>
      <c r="J94" s="200">
        <v>90</v>
      </c>
      <c r="K94" s="55">
        <v>82</v>
      </c>
      <c r="L94" s="57">
        <v>25</v>
      </c>
      <c r="M94" s="57">
        <v>57</v>
      </c>
      <c r="N94" s="58">
        <v>35000</v>
      </c>
      <c r="O94" s="58">
        <v>21000</v>
      </c>
      <c r="P94" s="89">
        <v>36.4</v>
      </c>
      <c r="Q94" s="89">
        <v>119</v>
      </c>
      <c r="R94" s="223">
        <v>4331.6</v>
      </c>
      <c r="S94" s="223" t="s">
        <v>263</v>
      </c>
      <c r="T94" s="90">
        <v>7000</v>
      </c>
      <c r="U94" s="90">
        <v>11331.6</v>
      </c>
      <c r="V94" s="90"/>
      <c r="W94" s="59"/>
      <c r="X94" s="88" t="s">
        <v>337</v>
      </c>
      <c r="Y94" s="292"/>
      <c r="Z94" s="91" t="s">
        <v>109</v>
      </c>
    </row>
    <row r="95" spans="1:26" s="96" customFormat="1" ht="51.75" thickBot="1">
      <c r="A95" s="285"/>
      <c r="B95" s="288"/>
      <c r="C95" s="55" t="s">
        <v>199</v>
      </c>
      <c r="D95" s="56" t="s">
        <v>102</v>
      </c>
      <c r="E95" s="88" t="s">
        <v>234</v>
      </c>
      <c r="F95" s="263">
        <f t="shared" si="8"/>
        <v>91</v>
      </c>
      <c r="G95" s="263">
        <f t="shared" si="8"/>
        <v>91</v>
      </c>
      <c r="H95" s="207" t="s">
        <v>557</v>
      </c>
      <c r="I95" s="207" t="s">
        <v>558</v>
      </c>
      <c r="J95" s="200">
        <v>91</v>
      </c>
      <c r="K95" s="55">
        <v>68</v>
      </c>
      <c r="L95" s="57">
        <v>27</v>
      </c>
      <c r="M95" s="57">
        <v>41</v>
      </c>
      <c r="N95" s="58">
        <v>39600</v>
      </c>
      <c r="O95" s="58">
        <v>23760</v>
      </c>
      <c r="P95" s="89">
        <v>35.2</v>
      </c>
      <c r="Q95" s="89">
        <v>119</v>
      </c>
      <c r="R95" s="223">
        <v>4188.8</v>
      </c>
      <c r="S95" s="223" t="s">
        <v>263</v>
      </c>
      <c r="T95" s="90">
        <v>7000</v>
      </c>
      <c r="U95" s="90">
        <v>11188.8</v>
      </c>
      <c r="V95" s="90"/>
      <c r="W95" s="59"/>
      <c r="X95" s="88" t="s">
        <v>234</v>
      </c>
      <c r="Y95" s="292"/>
      <c r="Z95" s="91" t="s">
        <v>109</v>
      </c>
    </row>
    <row r="96" spans="1:26" s="96" customFormat="1" ht="42.75" customHeight="1" thickBot="1">
      <c r="A96" s="285"/>
      <c r="B96" s="288"/>
      <c r="C96" s="55" t="s">
        <v>573</v>
      </c>
      <c r="D96" s="61" t="s">
        <v>100</v>
      </c>
      <c r="E96" s="92" t="s">
        <v>109</v>
      </c>
      <c r="F96" s="263">
        <f t="shared" si="8"/>
        <v>92</v>
      </c>
      <c r="G96" s="263">
        <f t="shared" si="8"/>
        <v>92</v>
      </c>
      <c r="H96" s="209" t="s">
        <v>559</v>
      </c>
      <c r="I96" s="209" t="s">
        <v>560</v>
      </c>
      <c r="J96" s="200">
        <v>92</v>
      </c>
      <c r="K96" s="60">
        <v>412</v>
      </c>
      <c r="L96" s="62">
        <v>194</v>
      </c>
      <c r="M96" s="62">
        <v>218</v>
      </c>
      <c r="N96" s="63">
        <v>76455</v>
      </c>
      <c r="O96" s="63">
        <v>45873</v>
      </c>
      <c r="P96" s="93">
        <v>237.6</v>
      </c>
      <c r="Q96" s="93">
        <v>119</v>
      </c>
      <c r="R96" s="224">
        <v>28274.4</v>
      </c>
      <c r="S96" s="224" t="s">
        <v>263</v>
      </c>
      <c r="T96" s="94">
        <v>7000</v>
      </c>
      <c r="U96" s="94">
        <v>35274.4</v>
      </c>
      <c r="V96" s="94">
        <v>14451.2</v>
      </c>
      <c r="W96" s="64">
        <v>120000</v>
      </c>
      <c r="X96" s="92" t="s">
        <v>31</v>
      </c>
      <c r="Y96" s="293"/>
      <c r="Z96" s="95" t="s">
        <v>109</v>
      </c>
    </row>
    <row r="97" spans="1:26" s="66" customFormat="1" ht="24.75" customHeight="1" thickBot="1">
      <c r="A97" s="67" t="s">
        <v>252</v>
      </c>
      <c r="B97" s="68" t="s">
        <v>21</v>
      </c>
      <c r="C97" s="69" t="s">
        <v>193</v>
      </c>
      <c r="D97" s="70" t="s">
        <v>103</v>
      </c>
      <c r="E97" s="71" t="s">
        <v>286</v>
      </c>
      <c r="F97" s="263">
        <v>93</v>
      </c>
      <c r="G97" s="263">
        <v>93</v>
      </c>
      <c r="H97" s="207" t="s">
        <v>561</v>
      </c>
      <c r="I97" s="207" t="s">
        <v>562</v>
      </c>
      <c r="J97" s="200">
        <v>93</v>
      </c>
      <c r="K97" s="72">
        <v>57</v>
      </c>
      <c r="L97" s="73">
        <v>17</v>
      </c>
      <c r="M97" s="73">
        <v>40</v>
      </c>
      <c r="N97" s="74">
        <v>35000</v>
      </c>
      <c r="O97" s="74">
        <v>21000</v>
      </c>
      <c r="P97" s="75">
        <v>25</v>
      </c>
      <c r="Q97" s="75">
        <v>119</v>
      </c>
      <c r="R97" s="225">
        <v>2975</v>
      </c>
      <c r="S97" s="225" t="s">
        <v>263</v>
      </c>
      <c r="T97" s="76">
        <v>7000</v>
      </c>
      <c r="U97" s="76">
        <v>9975</v>
      </c>
      <c r="V97" s="76">
        <v>10906.8</v>
      </c>
      <c r="W97" s="77">
        <v>20881.8</v>
      </c>
      <c r="X97" s="71" t="s">
        <v>336</v>
      </c>
      <c r="Y97" s="233">
        <v>20881.8</v>
      </c>
      <c r="Z97" s="78" t="s">
        <v>11</v>
      </c>
    </row>
    <row r="98" spans="1:26" s="66" customFormat="1" ht="28.5" customHeight="1" thickBot="1">
      <c r="A98" s="79" t="s">
        <v>252</v>
      </c>
      <c r="B98" s="80" t="s">
        <v>21</v>
      </c>
      <c r="C98" s="81" t="s">
        <v>237</v>
      </c>
      <c r="D98" s="82" t="s">
        <v>238</v>
      </c>
      <c r="E98" s="83" t="s">
        <v>285</v>
      </c>
      <c r="F98" s="263">
        <f>HYPERLINK(H98,$J98)</f>
        <v>94</v>
      </c>
      <c r="G98" s="263">
        <f>HYPERLINK(I98,$J98)</f>
        <v>94</v>
      </c>
      <c r="H98" s="209" t="s">
        <v>563</v>
      </c>
      <c r="I98" s="209" t="s">
        <v>564</v>
      </c>
      <c r="J98" s="200">
        <v>94</v>
      </c>
      <c r="K98" s="102">
        <v>89</v>
      </c>
      <c r="L98" s="103">
        <v>0</v>
      </c>
      <c r="M98" s="103">
        <v>89</v>
      </c>
      <c r="N98" s="104">
        <v>143000</v>
      </c>
      <c r="O98" s="104">
        <v>85800</v>
      </c>
      <c r="P98" s="105">
        <v>17.8</v>
      </c>
      <c r="Q98" s="105">
        <v>119</v>
      </c>
      <c r="R98" s="226">
        <v>2118.2</v>
      </c>
      <c r="S98" s="226" t="s">
        <v>263</v>
      </c>
      <c r="T98" s="106">
        <v>7000</v>
      </c>
      <c r="U98" s="106">
        <v>9118.2</v>
      </c>
      <c r="V98" s="106"/>
      <c r="W98" s="107">
        <v>9118.2</v>
      </c>
      <c r="X98" s="83" t="s">
        <v>285</v>
      </c>
      <c r="Y98" s="234">
        <v>9118.2</v>
      </c>
      <c r="Z98" s="83" t="s">
        <v>239</v>
      </c>
    </row>
    <row r="99" spans="1:26" s="1" customFormat="1" ht="26.25" thickBot="1">
      <c r="A99" s="114" t="s">
        <v>253</v>
      </c>
      <c r="B99" s="158" t="s">
        <v>22</v>
      </c>
      <c r="C99" s="115" t="s">
        <v>194</v>
      </c>
      <c r="D99" s="116" t="s">
        <v>104</v>
      </c>
      <c r="E99" s="117" t="s">
        <v>8</v>
      </c>
      <c r="F99" s="263">
        <f>HYPERLINK(H99,$J99)</f>
        <v>95</v>
      </c>
      <c r="G99" s="263">
        <f>HYPERLINK(I99,$J99)</f>
        <v>95</v>
      </c>
      <c r="H99" s="207" t="s">
        <v>565</v>
      </c>
      <c r="I99" s="207" t="s">
        <v>566</v>
      </c>
      <c r="J99" s="200">
        <v>95</v>
      </c>
      <c r="K99" s="115">
        <v>27</v>
      </c>
      <c r="L99" s="118">
        <v>13</v>
      </c>
      <c r="M99" s="118">
        <v>14</v>
      </c>
      <c r="N99" s="119">
        <v>140000</v>
      </c>
      <c r="O99" s="119">
        <v>84000</v>
      </c>
      <c r="P99" s="120">
        <v>15.8</v>
      </c>
      <c r="Q99" s="120">
        <v>119</v>
      </c>
      <c r="R99" s="227">
        <v>1880.2</v>
      </c>
      <c r="S99" s="227" t="s">
        <v>263</v>
      </c>
      <c r="T99" s="121">
        <v>7000</v>
      </c>
      <c r="U99" s="121">
        <v>8880.2</v>
      </c>
      <c r="V99" s="121"/>
      <c r="W99" s="122">
        <v>8880.2</v>
      </c>
      <c r="X99" s="117" t="s">
        <v>8</v>
      </c>
      <c r="Y99" s="123">
        <v>8880.2</v>
      </c>
      <c r="Z99" s="124" t="s">
        <v>8</v>
      </c>
    </row>
    <row r="100" spans="1:26" s="1" customFormat="1" ht="26.25" thickBot="1">
      <c r="A100" s="125" t="s">
        <v>253</v>
      </c>
      <c r="B100" s="84" t="s">
        <v>22</v>
      </c>
      <c r="C100" s="86" t="s">
        <v>195</v>
      </c>
      <c r="D100" s="65" t="s">
        <v>105</v>
      </c>
      <c r="E100" s="87" t="s">
        <v>335</v>
      </c>
      <c r="F100" s="263">
        <v>96</v>
      </c>
      <c r="G100" s="263">
        <v>96</v>
      </c>
      <c r="H100" s="207" t="s">
        <v>567</v>
      </c>
      <c r="I100" s="207" t="s">
        <v>568</v>
      </c>
      <c r="J100" s="200">
        <v>96</v>
      </c>
      <c r="K100" s="86">
        <v>907</v>
      </c>
      <c r="L100" s="108">
        <v>736</v>
      </c>
      <c r="M100" s="108">
        <v>171</v>
      </c>
      <c r="N100" s="109">
        <v>3531000</v>
      </c>
      <c r="O100" s="109">
        <v>2118600</v>
      </c>
      <c r="P100" s="110">
        <v>770.2</v>
      </c>
      <c r="Q100" s="110">
        <v>119</v>
      </c>
      <c r="R100" s="228">
        <v>91653.8</v>
      </c>
      <c r="S100" s="228"/>
      <c r="T100" s="111">
        <v>0</v>
      </c>
      <c r="U100" s="111">
        <v>91653.8</v>
      </c>
      <c r="V100" s="111"/>
      <c r="W100" s="112">
        <v>91653.8</v>
      </c>
      <c r="X100" s="87" t="s">
        <v>335</v>
      </c>
      <c r="Y100" s="113">
        <v>91653.8</v>
      </c>
      <c r="Z100" s="126" t="s">
        <v>10</v>
      </c>
    </row>
    <row r="101" spans="1:26" s="1" customFormat="1" ht="26.25" thickBot="1">
      <c r="A101" s="125" t="s">
        <v>253</v>
      </c>
      <c r="B101" s="84" t="s">
        <v>22</v>
      </c>
      <c r="C101" s="86" t="s">
        <v>240</v>
      </c>
      <c r="D101" s="65" t="s">
        <v>241</v>
      </c>
      <c r="E101" s="87" t="s">
        <v>242</v>
      </c>
      <c r="F101" s="263">
        <v>97</v>
      </c>
      <c r="G101" s="263">
        <v>97</v>
      </c>
      <c r="H101" s="207" t="s">
        <v>380</v>
      </c>
      <c r="I101" s="207" t="s">
        <v>381</v>
      </c>
      <c r="J101" s="200">
        <v>97</v>
      </c>
      <c r="K101" s="85">
        <v>90</v>
      </c>
      <c r="L101" s="108">
        <v>0</v>
      </c>
      <c r="M101" s="108">
        <v>90</v>
      </c>
      <c r="N101" s="109">
        <v>488800</v>
      </c>
      <c r="O101" s="109">
        <v>293280</v>
      </c>
      <c r="P101" s="110">
        <v>18</v>
      </c>
      <c r="Q101" s="110">
        <v>119</v>
      </c>
      <c r="R101" s="228">
        <v>2142</v>
      </c>
      <c r="S101" s="228" t="s">
        <v>263</v>
      </c>
      <c r="T101" s="111">
        <v>7000</v>
      </c>
      <c r="U101" s="111">
        <v>9142</v>
      </c>
      <c r="V101" s="111"/>
      <c r="W101" s="112">
        <v>9142</v>
      </c>
      <c r="X101" s="87" t="s">
        <v>242</v>
      </c>
      <c r="Y101" s="113">
        <v>9142</v>
      </c>
      <c r="Z101" s="126" t="s">
        <v>242</v>
      </c>
    </row>
    <row r="102" spans="1:26" ht="39" thickBot="1">
      <c r="A102" s="125" t="s">
        <v>253</v>
      </c>
      <c r="B102" s="84" t="s">
        <v>22</v>
      </c>
      <c r="C102" s="86" t="s">
        <v>243</v>
      </c>
      <c r="D102" s="65" t="s">
        <v>244</v>
      </c>
      <c r="E102" s="87" t="s">
        <v>245</v>
      </c>
      <c r="F102" s="263">
        <f>HYPERLINK(H102,$J102)</f>
        <v>98</v>
      </c>
      <c r="G102" s="263">
        <f>HYPERLINK(I102,$J102)</f>
        <v>98</v>
      </c>
      <c r="H102" s="207" t="s">
        <v>569</v>
      </c>
      <c r="I102" s="207" t="s">
        <v>570</v>
      </c>
      <c r="J102" s="200">
        <v>98</v>
      </c>
      <c r="K102" s="86">
        <v>15</v>
      </c>
      <c r="L102" s="108">
        <v>14</v>
      </c>
      <c r="M102" s="108">
        <v>1</v>
      </c>
      <c r="N102" s="109">
        <v>20200</v>
      </c>
      <c r="O102" s="109">
        <v>12120</v>
      </c>
      <c r="P102" s="110">
        <v>14.2</v>
      </c>
      <c r="Q102" s="110">
        <v>119</v>
      </c>
      <c r="R102" s="228">
        <v>1689.8</v>
      </c>
      <c r="S102" s="228" t="s">
        <v>263</v>
      </c>
      <c r="T102" s="111">
        <v>7000</v>
      </c>
      <c r="U102" s="111">
        <v>8689.8</v>
      </c>
      <c r="V102" s="111"/>
      <c r="W102" s="112">
        <v>8689.8</v>
      </c>
      <c r="X102" s="87" t="s">
        <v>245</v>
      </c>
      <c r="Y102" s="113">
        <v>8689.8</v>
      </c>
      <c r="Z102" s="126" t="s">
        <v>245</v>
      </c>
    </row>
    <row r="103" spans="1:26" ht="26.25" thickBot="1">
      <c r="A103" s="237" t="s">
        <v>253</v>
      </c>
      <c r="B103" s="238" t="s">
        <v>22</v>
      </c>
      <c r="C103" s="239" t="s">
        <v>246</v>
      </c>
      <c r="D103" s="240" t="s">
        <v>247</v>
      </c>
      <c r="E103" s="241" t="s">
        <v>248</v>
      </c>
      <c r="F103" s="263">
        <f>HYPERLINK(H103,$J103)</f>
        <v>99</v>
      </c>
      <c r="G103" s="263">
        <f>HYPERLINK(I103,$J103)</f>
        <v>99</v>
      </c>
      <c r="H103" s="242" t="s">
        <v>571</v>
      </c>
      <c r="I103" s="242" t="s">
        <v>572</v>
      </c>
      <c r="J103" s="200">
        <v>99</v>
      </c>
      <c r="K103" s="239">
        <v>34</v>
      </c>
      <c r="L103" s="243">
        <v>15</v>
      </c>
      <c r="M103" s="243">
        <v>19</v>
      </c>
      <c r="N103" s="244">
        <v>53000</v>
      </c>
      <c r="O103" s="244">
        <v>31800</v>
      </c>
      <c r="P103" s="245">
        <v>18.8</v>
      </c>
      <c r="Q103" s="245">
        <v>119</v>
      </c>
      <c r="R103" s="246">
        <v>2237.2</v>
      </c>
      <c r="S103" s="246" t="s">
        <v>263</v>
      </c>
      <c r="T103" s="247">
        <v>7000</v>
      </c>
      <c r="U103" s="247">
        <v>9237.2</v>
      </c>
      <c r="V103" s="247"/>
      <c r="W103" s="248">
        <v>9237.2</v>
      </c>
      <c r="X103" s="241" t="s">
        <v>248</v>
      </c>
      <c r="Y103" s="249">
        <v>9237.2</v>
      </c>
      <c r="Z103" s="250" t="s">
        <v>248</v>
      </c>
    </row>
    <row r="104" spans="1:26" ht="15.75" customHeight="1" thickBot="1">
      <c r="A104" s="262" t="s">
        <v>264</v>
      </c>
      <c r="B104" s="251"/>
      <c r="C104" s="252"/>
      <c r="D104" s="253"/>
      <c r="E104" s="254"/>
      <c r="F104" s="264"/>
      <c r="G104" s="264"/>
      <c r="H104" s="255"/>
      <c r="I104" s="255"/>
      <c r="J104" s="255"/>
      <c r="K104" s="256">
        <f>SUM(K5:K96)-K86-K96</f>
        <v>16141</v>
      </c>
      <c r="L104" s="256">
        <f>SUM(L5:L96)-L86-L96</f>
        <v>6350</v>
      </c>
      <c r="M104" s="256">
        <f>SUM(M5:M96)-M86-M96</f>
        <v>9779</v>
      </c>
      <c r="N104" s="256">
        <f>SUM(N5:N96)-N86-N96</f>
        <v>35375300</v>
      </c>
      <c r="O104" s="256">
        <f>SUM(O5:O96)-O86-O96</f>
        <v>21208980</v>
      </c>
      <c r="P104" s="257"/>
      <c r="Q104" s="257"/>
      <c r="R104" s="258"/>
      <c r="S104" s="258"/>
      <c r="T104" s="252"/>
      <c r="U104" s="259"/>
      <c r="V104" s="252"/>
      <c r="W104" s="259"/>
      <c r="X104" s="252"/>
      <c r="Y104" s="260">
        <f>SUM(Y5:Y103)</f>
        <v>3000000.2</v>
      </c>
      <c r="Z104" s="261"/>
    </row>
    <row r="106" ht="12.75">
      <c r="W106" s="35"/>
    </row>
  </sheetData>
  <sheetProtection/>
  <mergeCells count="26">
    <mergeCell ref="Y90:Y96"/>
    <mergeCell ref="Y7:Y86"/>
    <mergeCell ref="A1:Z1"/>
    <mergeCell ref="C2:C3"/>
    <mergeCell ref="E2:E3"/>
    <mergeCell ref="F2:G2"/>
    <mergeCell ref="K2:M2"/>
    <mergeCell ref="N2:O2"/>
    <mergeCell ref="P2:P3"/>
    <mergeCell ref="A2:A3"/>
    <mergeCell ref="B2:B3"/>
    <mergeCell ref="B7:B86"/>
    <mergeCell ref="A7:A86"/>
    <mergeCell ref="U2:U3"/>
    <mergeCell ref="T2:T3"/>
    <mergeCell ref="A90:A96"/>
    <mergeCell ref="B90:B96"/>
    <mergeCell ref="S2:S3"/>
    <mergeCell ref="Z2:Z3"/>
    <mergeCell ref="D2:D3"/>
    <mergeCell ref="X2:X3"/>
    <mergeCell ref="V2:V3"/>
    <mergeCell ref="W2:W3"/>
    <mergeCell ref="Y2:Y3"/>
    <mergeCell ref="Q2:Q3"/>
    <mergeCell ref="R2:R3"/>
  </mergeCells>
  <hyperlinks>
    <hyperlink ref="F31" r:id="rId1" display="Žádost o"/>
    <hyperlink ref="G31" r:id="rId2" display="195perfect\47814098_rozpocet.xls"/>
    <hyperlink ref="F32" r:id="rId3" display="Žádost o"/>
    <hyperlink ref="G36" r:id="rId4" display="206TDK_ ITF\47814721_rozpocet.xls"/>
    <hyperlink ref="F101" r:id="rId5" display="Žádost o"/>
    <hyperlink ref="G101" r:id="rId6" display="kadao\75074982_rozpocet.xlsx"/>
    <hyperlink ref="F100" r:id="rId7" display="Žádost o"/>
    <hyperlink ref="G100" r:id="rId8" display="slezan_opava\rozpočet hazard 2014.jpg"/>
    <hyperlink ref="F97" r:id="rId9" display="Žádost o"/>
    <hyperlink ref="G97" r:id="rId10" display="orel_ opava\47815361_rozpocet.xlsx"/>
    <hyperlink ref="F93" r:id="rId11" display="hasici_palhanec\zadost_tj_sk_1.pdf"/>
    <hyperlink ref="G93" r:id="rId12" display="hasici_palhanec\rozpocet_1.pdf"/>
    <hyperlink ref="F59" r:id="rId13" display="Žádost o"/>
    <hyperlink ref="G59" r:id="rId14" display="294deportivo\26607051_rozpocet.xls"/>
    <hyperlink ref="F58" r:id="rId15" display="Žádost o"/>
    <hyperlink ref="G58" r:id="rId16" display="289hcbijci\26593467_rozpocet.xls"/>
    <hyperlink ref="F56" r:id="rId17" display="Žádost o"/>
    <hyperlink ref="G56" r:id="rId18" display="273tenisovy_klub\68941633_rozpocet.xls"/>
    <hyperlink ref="F55" r:id="rId19" display="Žádost o"/>
    <hyperlink ref="G55" r:id="rId20" display="269pema\70630119_rozpocet.xls"/>
    <hyperlink ref="F49" r:id="rId21" display="Žádost o"/>
    <hyperlink ref="G49" r:id="rId22" display="247hokejovyklub\69987106_rozpocet.xls"/>
    <hyperlink ref="F46" r:id="rId23" display="Žádost o"/>
    <hyperlink ref="G46" r:id="rId24" display="241skspv\68941463_rozpocet.xls"/>
    <hyperlink ref="F44" r:id="rId25" display="Žádost o"/>
    <hyperlink ref="G44" r:id="rId26" display="228shc\68177461_rozpocet.xls"/>
    <hyperlink ref="F34" r:id="rId27" display="Žádost o"/>
    <hyperlink ref="G34" r:id="rId28" display="200FK_NOVA\47814691_rozpocet.xls"/>
    <hyperlink ref="F26" r:id="rId29" display="162sskg\48003212_zadost_tj_sk.doc"/>
    <hyperlink ref="G26" r:id="rId30" display="162sskg\48003212_rozpocet.xls"/>
    <hyperlink ref="F25" r:id="rId31" display="161sport_klub\44738781_zadost_tj_sk.doc"/>
    <hyperlink ref="G25" r:id="rId32" display="161sport_klub\44738781_rozpocet.xls"/>
    <hyperlink ref="F23" r:id="rId33" display="Žádost o"/>
    <hyperlink ref="G23" r:id="rId34" display="152ferram\47810271_rozpocet.xls"/>
    <hyperlink ref="G11" r:id="rId35" display="060tjopava\00495948_rozpocet.xls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60" r:id="rId36"/>
  <rowBreaks count="2" manualBreakCount="2">
    <brk id="37" max="25" man="1"/>
    <brk id="81" max="25" man="1"/>
  </rowBreaks>
  <colBreaks count="1" manualBreakCount="1">
    <brk id="26" max="89" man="1"/>
  </colBreaks>
  <ignoredErrors>
    <ignoredError sqref="D5:D96 D98:D103 D9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Zahradník</dc:creator>
  <cp:keywords/>
  <dc:description/>
  <cp:lastModifiedBy>Koky Martin</cp:lastModifiedBy>
  <cp:lastPrinted>2014-04-09T11:21:05Z</cp:lastPrinted>
  <dcterms:created xsi:type="dcterms:W3CDTF">2005-01-13T20:15:08Z</dcterms:created>
  <dcterms:modified xsi:type="dcterms:W3CDTF">2014-04-16T09:55:17Z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