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545" windowWidth="19005" windowHeight="11640"/>
  </bookViews>
  <sheets>
    <sheet name="návrh" sheetId="2" r:id="rId1"/>
  </sheets>
  <calcPr calcId="145621"/>
</workbook>
</file>

<file path=xl/calcChain.xml><?xml version="1.0" encoding="utf-8"?>
<calcChain xmlns="http://schemas.openxmlformats.org/spreadsheetml/2006/main">
  <c r="B5" i="2" l="1"/>
  <c r="B14" i="2" l="1"/>
  <c r="B18" i="2" s="1"/>
  <c r="B32" i="2" s="1"/>
</calcChain>
</file>

<file path=xl/sharedStrings.xml><?xml version="1.0" encoding="utf-8"?>
<sst xmlns="http://schemas.openxmlformats.org/spreadsheetml/2006/main" count="25" uniqueCount="25">
  <si>
    <t xml:space="preserve">Statutární město Opava </t>
  </si>
  <si>
    <t xml:space="preserve">NÁVRH NA POUŽITÍ ZBÝVAJÍCÍCH VOLNÝCH ZDROJŮ: </t>
  </si>
  <si>
    <t>ZŮSTATEK ZÁKLADNÍCH BĚŽNÝCH ÚČTŮ K POUŽITÍ:</t>
  </si>
  <si>
    <t xml:space="preserve">NEROZDĚLENÁ REZERVA na zůstatku ZBÚ                                                                                         </t>
  </si>
  <si>
    <t>ROZDĚLENÍ ZŮSTATKU ZBÚ A FINANČNÍ VYPOŘÁDÁNÍ ZA ROK  2016 (pol.8115)</t>
  </si>
  <si>
    <t>zůstatek základních běžných účtů k 31.12.2016 bez "fondových" účtů</t>
  </si>
  <si>
    <t>potřeby finančního vypořádání výdajů za rok 2016 - kryto zůstatkem k 31.12.2016 na ZBÚ</t>
  </si>
  <si>
    <r>
      <t xml:space="preserve">UZ 000000020 část A  </t>
    </r>
    <r>
      <rPr>
        <i/>
        <sz val="11"/>
        <rFont val="Arial"/>
        <family val="2"/>
        <charset val="238"/>
      </rPr>
      <t>„FV_2016_ODBORY_MC“</t>
    </r>
  </si>
  <si>
    <t>UZ 000000007 fond obnovy vodovodů a kanalizací</t>
  </si>
  <si>
    <t>UZ 000000008 zajišťovací fond</t>
  </si>
  <si>
    <t>UZ 000000319 vratka dotace projekt Opavskem pěšky i na kole</t>
  </si>
  <si>
    <t>UZ 000013011 vratka dotace na OSPOD</t>
  </si>
  <si>
    <t>UZ 000098074 vratka dotace na volby Mladecko</t>
  </si>
  <si>
    <t>FRR - rezerva na bazén</t>
  </si>
  <si>
    <t>Technické služby - jmenovité akce (opravy chodníků) (ORG 0004000000000)</t>
  </si>
  <si>
    <t>odbor přípravy a realizace investic - Průmyslová zóna (ORG 0007582000000)</t>
  </si>
  <si>
    <t>odbor přípravy a realizace investic - projektové dokumentace</t>
  </si>
  <si>
    <t>zůstatek - rezerva FARO (ORG 0002996000000)</t>
  </si>
  <si>
    <t>odbor přípravy a realizace investic - MŠ Krnovská (zateplení + výměna oken + střecha) (ORG 0007599000000)</t>
  </si>
  <si>
    <t>odbor přípravy a realizace investic - MŠ Neumannova - objekt Čajkovského (zateplení + střecha) (ORG 0007594000000)</t>
  </si>
  <si>
    <t>odbor přípravy a realizace investic - MŠ Neumannova - objekt Olomoucká (zateplení + střecha) (ORG 0007595000000)</t>
  </si>
  <si>
    <t>odbor přípravy a realizace investic - Komárov - VO - ulice Ostravská (ORG 0007597000000)</t>
  </si>
  <si>
    <t>odbor přípravy a realizace investic - Sídliště v Kylešovicích - 17.listopadu (1.etapa) (ORG 0007917000000)</t>
  </si>
  <si>
    <t>odbor přípravy a realizace investic - Horní náměstí 33, 34, 35 (okna, střecha, zateplení) (ORG 0007638000000)</t>
  </si>
  <si>
    <t>ZŠS Otická - Rrekonstrukce kuchyně Šrámkova (ORG 0007784000000)  - účelový investiční příspěvěk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</si>
</sst>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1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4" fillId="0" borderId="0" xfId="0" applyFont="1" applyAlignment="1">
      <alignment wrapText="1"/>
    </xf>
    <xf numFmtId="4" fontId="4" fillId="0" borderId="0" xfId="0" applyNumberFormat="1" applyFont="1"/>
    <xf numFmtId="0" fontId="5" fillId="0" borderId="0" xfId="0" applyFont="1" applyFill="1" applyBorder="1" applyAlignment="1">
      <alignment wrapText="1"/>
    </xf>
    <xf numFmtId="4" fontId="5" fillId="0" borderId="0" xfId="0" applyNumberFormat="1" applyFont="1"/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4" fontId="6" fillId="0" borderId="0" xfId="0" applyNumberFormat="1" applyFont="1" applyFill="1"/>
    <xf numFmtId="0" fontId="9" fillId="0" borderId="0" xfId="0" applyFont="1" applyAlignment="1">
      <alignment wrapText="1"/>
    </xf>
    <xf numFmtId="4" fontId="9" fillId="0" borderId="0" xfId="0" applyNumberFormat="1" applyFont="1"/>
    <xf numFmtId="0" fontId="6" fillId="0" borderId="1" xfId="0" applyFont="1" applyFill="1" applyBorder="1" applyAlignment="1"/>
    <xf numFmtId="4" fontId="6" fillId="0" borderId="1" xfId="0" applyNumberFormat="1" applyFont="1" applyFill="1" applyBorder="1"/>
    <xf numFmtId="0" fontId="10" fillId="0" borderId="0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" fontId="11" fillId="0" borderId="0" xfId="0" applyNumberFormat="1" applyFont="1" applyFill="1"/>
    <xf numFmtId="0" fontId="11" fillId="0" borderId="0" xfId="0" applyFont="1" applyFill="1" applyBorder="1" applyAlignment="1">
      <alignment wrapText="1"/>
    </xf>
    <xf numFmtId="4" fontId="6" fillId="0" borderId="1" xfId="0" applyNumberFormat="1" applyFont="1" applyBorder="1"/>
    <xf numFmtId="0" fontId="6" fillId="0" borderId="0" xfId="0" applyFont="1" applyFill="1" applyBorder="1" applyAlignment="1"/>
    <xf numFmtId="4" fontId="6" fillId="0" borderId="0" xfId="0" applyNumberFormat="1" applyFont="1" applyBorder="1"/>
    <xf numFmtId="4" fontId="10" fillId="2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ECFF"/>
      <color rgb="FF66CCFF"/>
      <color rgb="FF0000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7" sqref="B7"/>
    </sheetView>
  </sheetViews>
  <sheetFormatPr defaultRowHeight="12.75" x14ac:dyDescent="0.2"/>
  <cols>
    <col min="1" max="1" width="112.7109375" customWidth="1"/>
    <col min="2" max="2" width="19.42578125" style="1" customWidth="1"/>
    <col min="4" max="4" width="12.7109375" bestFit="1" customWidth="1"/>
  </cols>
  <sheetData>
    <row r="1" spans="1:4" ht="26.25" customHeight="1" x14ac:dyDescent="0.25">
      <c r="A1" s="11" t="s">
        <v>4</v>
      </c>
      <c r="B1" s="2" t="s">
        <v>0</v>
      </c>
    </row>
    <row r="2" spans="1:4" ht="15" customHeight="1" x14ac:dyDescent="0.2"/>
    <row r="3" spans="1:4" ht="15" x14ac:dyDescent="0.25">
      <c r="A3" s="3" t="s">
        <v>5</v>
      </c>
      <c r="B3" s="4">
        <v>338952329.86000001</v>
      </c>
    </row>
    <row r="4" spans="1:4" ht="15" x14ac:dyDescent="0.25">
      <c r="A4" s="5"/>
      <c r="B4" s="6"/>
    </row>
    <row r="5" spans="1:4" ht="15" x14ac:dyDescent="0.25">
      <c r="A5" s="17" t="s">
        <v>6</v>
      </c>
      <c r="B5" s="24">
        <f>SUM(B6:B12)</f>
        <v>150405634.51999998</v>
      </c>
    </row>
    <row r="6" spans="1:4" ht="14.25" x14ac:dyDescent="0.2">
      <c r="A6" s="9" t="s">
        <v>7</v>
      </c>
      <c r="B6" s="12">
        <v>150104665</v>
      </c>
    </row>
    <row r="7" spans="1:4" ht="14.25" x14ac:dyDescent="0.2">
      <c r="A7" s="10" t="s">
        <v>8</v>
      </c>
      <c r="B7" s="12">
        <v>69062</v>
      </c>
    </row>
    <row r="8" spans="1:4" ht="14.25" x14ac:dyDescent="0.2">
      <c r="A8" s="10" t="s">
        <v>9</v>
      </c>
      <c r="B8" s="12">
        <v>48500</v>
      </c>
    </row>
    <row r="9" spans="1:4" ht="14.25" x14ac:dyDescent="0.2">
      <c r="A9" s="10" t="s">
        <v>10</v>
      </c>
      <c r="B9" s="12">
        <v>11773.2</v>
      </c>
    </row>
    <row r="10" spans="1:4" ht="14.25" x14ac:dyDescent="0.2">
      <c r="A10" s="10" t="s">
        <v>11</v>
      </c>
      <c r="B10" s="12">
        <v>162709.32</v>
      </c>
    </row>
    <row r="11" spans="1:4" ht="14.25" x14ac:dyDescent="0.2">
      <c r="A11" s="9" t="s">
        <v>12</v>
      </c>
      <c r="B11" s="12">
        <v>8925</v>
      </c>
    </row>
    <row r="12" spans="1:4" ht="14.25" x14ac:dyDescent="0.2">
      <c r="A12" s="9"/>
      <c r="B12" s="12"/>
      <c r="D12" s="1"/>
    </row>
    <row r="13" spans="1:4" ht="14.25" x14ac:dyDescent="0.2">
      <c r="A13" s="9"/>
      <c r="B13" s="12"/>
      <c r="D13" s="1"/>
    </row>
    <row r="14" spans="1:4" ht="15" x14ac:dyDescent="0.25">
      <c r="A14" s="7" t="s">
        <v>2</v>
      </c>
      <c r="B14" s="8">
        <f>B3-B5</f>
        <v>188546695.34000003</v>
      </c>
    </row>
    <row r="15" spans="1:4" ht="14.25" x14ac:dyDescent="0.2">
      <c r="A15" s="20" t="s">
        <v>3</v>
      </c>
      <c r="B15" s="19">
        <v>20000000</v>
      </c>
    </row>
    <row r="16" spans="1:4" ht="14.25" x14ac:dyDescent="0.2">
      <c r="A16" s="10"/>
      <c r="B16" s="12"/>
    </row>
    <row r="17" spans="1:4" ht="14.25" x14ac:dyDescent="0.2">
      <c r="A17" s="10"/>
      <c r="B17" s="12"/>
    </row>
    <row r="18" spans="1:4" ht="15" x14ac:dyDescent="0.25">
      <c r="A18" s="13" t="s">
        <v>1</v>
      </c>
      <c r="B18" s="14">
        <f>B14-B15</f>
        <v>168546695.34000003</v>
      </c>
    </row>
    <row r="19" spans="1:4" ht="15" x14ac:dyDescent="0.25">
      <c r="A19" s="13"/>
      <c r="B19" s="14"/>
    </row>
    <row r="20" spans="1:4" ht="14.25" x14ac:dyDescent="0.2">
      <c r="A20" s="18" t="s">
        <v>13</v>
      </c>
      <c r="B20" s="16">
        <v>100000000</v>
      </c>
    </row>
    <row r="21" spans="1:4" ht="14.25" x14ac:dyDescent="0.2">
      <c r="A21" s="18" t="s">
        <v>14</v>
      </c>
      <c r="B21" s="16">
        <v>5000000</v>
      </c>
    </row>
    <row r="22" spans="1:4" ht="14.25" x14ac:dyDescent="0.2">
      <c r="A22" s="18" t="s">
        <v>18</v>
      </c>
      <c r="B22" s="16">
        <v>11000000</v>
      </c>
    </row>
    <row r="23" spans="1:4" ht="28.5" x14ac:dyDescent="0.2">
      <c r="A23" s="18" t="s">
        <v>19</v>
      </c>
      <c r="B23" s="16">
        <v>5400000</v>
      </c>
    </row>
    <row r="24" spans="1:4" ht="28.5" x14ac:dyDescent="0.2">
      <c r="A24" s="18" t="s">
        <v>20</v>
      </c>
      <c r="B24" s="16">
        <v>3600000</v>
      </c>
    </row>
    <row r="25" spans="1:4" ht="14.25" x14ac:dyDescent="0.2">
      <c r="A25" s="18" t="s">
        <v>15</v>
      </c>
      <c r="B25" s="16">
        <v>11000000</v>
      </c>
    </row>
    <row r="26" spans="1:4" ht="14.25" customHeight="1" x14ac:dyDescent="0.2">
      <c r="A26" s="15" t="s">
        <v>16</v>
      </c>
      <c r="B26" s="16">
        <v>5000000</v>
      </c>
    </row>
    <row r="27" spans="1:4" ht="14.25" customHeight="1" x14ac:dyDescent="0.2">
      <c r="A27" s="15" t="s">
        <v>21</v>
      </c>
      <c r="B27" s="16">
        <v>3600000</v>
      </c>
    </row>
    <row r="28" spans="1:4" ht="14.25" customHeight="1" x14ac:dyDescent="0.2">
      <c r="A28" s="15" t="s">
        <v>22</v>
      </c>
      <c r="B28" s="16">
        <v>1000000</v>
      </c>
    </row>
    <row r="29" spans="1:4" ht="14.25" customHeight="1" x14ac:dyDescent="0.2">
      <c r="A29" s="15" t="s">
        <v>23</v>
      </c>
      <c r="B29" s="16">
        <v>17000000</v>
      </c>
    </row>
    <row r="30" spans="1:4" ht="14.25" customHeight="1" x14ac:dyDescent="0.2">
      <c r="A30" s="18" t="s">
        <v>24</v>
      </c>
      <c r="B30" s="16">
        <v>4000000</v>
      </c>
      <c r="D30" s="1"/>
    </row>
    <row r="31" spans="1:4" ht="14.25" customHeight="1" x14ac:dyDescent="0.2">
      <c r="A31" s="15"/>
      <c r="B31" s="21"/>
    </row>
    <row r="32" spans="1:4" ht="14.25" customHeight="1" x14ac:dyDescent="0.2">
      <c r="A32" s="22" t="s">
        <v>17</v>
      </c>
      <c r="B32" s="23">
        <f>B18-SUM(B20:B31)</f>
        <v>1946695.3400000334</v>
      </c>
    </row>
    <row r="33" spans="1:1" ht="18" x14ac:dyDescent="0.25">
      <c r="A33" s="11"/>
    </row>
  </sheetData>
  <phoneticPr fontId="1" type="noConversion"/>
  <pageMargins left="0.39370078740157483" right="0.39370078740157483" top="0.59055118110236227" bottom="0.19685039370078741" header="0.51181102362204722" footer="0.51181102362204722"/>
  <pageSetup paperSize="9" fitToHeight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</vt:lpstr>
    </vt:vector>
  </TitlesOfParts>
  <Company>Magistrát města Opavy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FV 2007</dc:title>
  <dc:creator>Migotová P.</dc:creator>
  <cp:lastModifiedBy>Grigarová Lenka</cp:lastModifiedBy>
  <cp:lastPrinted>2017-04-05T13:19:17Z</cp:lastPrinted>
  <dcterms:created xsi:type="dcterms:W3CDTF">2008-02-11T06:54:50Z</dcterms:created>
  <dcterms:modified xsi:type="dcterms:W3CDTF">2017-04-05T13:31:36Z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-972229432</vt:i4>
  </property>
  <property fmtid="{D5CDD505-2E9C-101B-9397-08002B2CF9AE}" pid="3" name="_EmailSubject">
    <vt:lpwstr>finanční vypořádání</vt:lpwstr>
  </property>
  <property fmtid="{D5CDD505-2E9C-101B-9397-08002B2CF9AE}" pid="4" name="_AuthorEmail">
    <vt:lpwstr>Andrea.Hlavkova@opava-city.cz</vt:lpwstr>
  </property>
  <property fmtid="{D5CDD505-2E9C-101B-9397-08002B2CF9AE}" pid="5" name="_AuthorEmailDisplayName">
    <vt:lpwstr>Hlávková Andrea</vt:lpwstr>
  </property>
  <property fmtid="{D5CDD505-2E9C-101B-9397-08002B2CF9AE}" pid="6" name="_PreviousAdHocReviewCycleID">
    <vt:i4>1726384075</vt:i4>
  </property>
  <property fmtid="{D5CDD505-2E9C-101B-9397-08002B2CF9AE}" pid="7" name="_ReviewingToolsShownOnce">
    <vt:lpwstr/>
  </property>
</Properties>
</file>