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8" windowWidth="12396" windowHeight="8688"/>
  </bookViews>
  <sheets>
    <sheet name="CELKEM" sheetId="5" r:id="rId1"/>
  </sheets>
  <definedNames>
    <definedName name="_xlnm._FilterDatabase" localSheetId="0" hidden="1">CELKEM!$A$3:$J$101</definedName>
    <definedName name="OLE_LINK1" localSheetId="0">CELKEM!$C$5</definedName>
    <definedName name="SUMA">CELKEM!#REF!</definedName>
  </definedNames>
  <calcPr calcId="145621"/>
</workbook>
</file>

<file path=xl/calcChain.xml><?xml version="1.0" encoding="utf-8"?>
<calcChain xmlns="http://schemas.openxmlformats.org/spreadsheetml/2006/main">
  <c r="F100" i="5" l="1"/>
  <c r="F99" i="5"/>
  <c r="F98" i="5"/>
  <c r="F96" i="5"/>
  <c r="F94" i="5"/>
  <c r="F92" i="5"/>
  <c r="F90" i="5"/>
  <c r="F88" i="5"/>
  <c r="F86" i="5"/>
  <c r="F85" i="5"/>
  <c r="F83" i="5"/>
  <c r="F81" i="5"/>
  <c r="F79" i="5"/>
  <c r="F77" i="5"/>
  <c r="F75" i="5"/>
  <c r="F73" i="5"/>
  <c r="F71" i="5"/>
  <c r="F69" i="5"/>
  <c r="F67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0" i="5"/>
  <c r="F49" i="5"/>
  <c r="F47" i="5"/>
  <c r="F46" i="5"/>
  <c r="F45" i="5"/>
  <c r="F44" i="5"/>
  <c r="F42" i="5"/>
  <c r="F41" i="5"/>
  <c r="F40" i="5"/>
  <c r="F39" i="5"/>
  <c r="F37" i="5"/>
  <c r="F35" i="5"/>
  <c r="F34" i="5"/>
  <c r="F33" i="5"/>
  <c r="F32" i="5"/>
  <c r="F30" i="5"/>
  <c r="F28" i="5"/>
  <c r="F27" i="5"/>
  <c r="F25" i="5"/>
  <c r="F23" i="5"/>
  <c r="F21" i="5"/>
  <c r="F20" i="5"/>
  <c r="F18" i="5"/>
  <c r="F19" i="5" s="1"/>
  <c r="F16" i="5"/>
  <c r="F14" i="5"/>
  <c r="F13" i="5"/>
  <c r="F12" i="5"/>
  <c r="F11" i="5"/>
  <c r="F10" i="5"/>
  <c r="F9" i="5"/>
  <c r="F8" i="5"/>
  <c r="F6" i="5"/>
  <c r="F5" i="5"/>
  <c r="F4" i="5"/>
  <c r="G101" i="5"/>
  <c r="G97" i="5"/>
  <c r="G95" i="5"/>
  <c r="G93" i="5"/>
  <c r="G91" i="5"/>
  <c r="G89" i="5"/>
  <c r="G87" i="5"/>
  <c r="G84" i="5"/>
  <c r="G82" i="5"/>
  <c r="G80" i="5"/>
  <c r="G78" i="5"/>
  <c r="G76" i="5"/>
  <c r="G74" i="5"/>
  <c r="G72" i="5"/>
  <c r="G70" i="5"/>
  <c r="G68" i="5"/>
  <c r="G66" i="5"/>
  <c r="G51" i="5"/>
  <c r="G48" i="5"/>
  <c r="G43" i="5"/>
  <c r="G38" i="5"/>
  <c r="G36" i="5"/>
  <c r="G31" i="5"/>
  <c r="G29" i="5"/>
  <c r="G26" i="5"/>
  <c r="G24" i="5"/>
  <c r="G22" i="5"/>
  <c r="G19" i="5"/>
  <c r="G17" i="5"/>
  <c r="G15" i="5"/>
  <c r="G7" i="5"/>
  <c r="J83" i="5"/>
  <c r="J85" i="5"/>
  <c r="J86" i="5"/>
  <c r="J79" i="5"/>
  <c r="J81" i="5"/>
  <c r="J67" i="5"/>
  <c r="J69" i="5"/>
  <c r="J71" i="5"/>
  <c r="J73" i="5"/>
  <c r="J75" i="5"/>
  <c r="J77" i="5"/>
  <c r="J54" i="5"/>
  <c r="J55" i="5"/>
  <c r="J56" i="5"/>
  <c r="J57" i="5"/>
  <c r="J58" i="5"/>
  <c r="J59" i="5"/>
  <c r="J60" i="5"/>
  <c r="J61" i="5"/>
  <c r="J62" i="5"/>
  <c r="J63" i="5"/>
  <c r="J64" i="5"/>
  <c r="J37" i="5"/>
  <c r="J39" i="5"/>
  <c r="J40" i="5"/>
  <c r="J41" i="5"/>
  <c r="J42" i="5"/>
  <c r="J44" i="5"/>
  <c r="J45" i="5"/>
  <c r="J46" i="5"/>
  <c r="J47" i="5"/>
  <c r="J49" i="5"/>
  <c r="J50" i="5"/>
  <c r="J52" i="5"/>
  <c r="J53" i="5"/>
  <c r="J88" i="5"/>
  <c r="J90" i="5"/>
  <c r="J92" i="5"/>
  <c r="J94" i="5"/>
  <c r="J99" i="5"/>
  <c r="J100" i="5"/>
  <c r="J33" i="5"/>
  <c r="J34" i="5"/>
  <c r="J35" i="5"/>
  <c r="J30" i="5"/>
  <c r="J28" i="5"/>
  <c r="J10" i="5"/>
  <c r="J11" i="5"/>
  <c r="J12" i="5"/>
  <c r="J13" i="5"/>
  <c r="J14" i="5"/>
  <c r="J8" i="5"/>
  <c r="J5" i="5"/>
  <c r="J6" i="5"/>
  <c r="E101" i="5"/>
  <c r="E97" i="5"/>
  <c r="E95" i="5"/>
  <c r="E93" i="5"/>
  <c r="E91" i="5"/>
  <c r="E89" i="5"/>
  <c r="E87" i="5"/>
  <c r="E84" i="5"/>
  <c r="E82" i="5"/>
  <c r="E80" i="5"/>
  <c r="E78" i="5"/>
  <c r="E76" i="5"/>
  <c r="E74" i="5"/>
  <c r="E72" i="5"/>
  <c r="E70" i="5"/>
  <c r="E68" i="5"/>
  <c r="E66" i="5"/>
  <c r="E51" i="5"/>
  <c r="E48" i="5"/>
  <c r="E43" i="5"/>
  <c r="E38" i="5"/>
  <c r="E36" i="5"/>
  <c r="E31" i="5"/>
  <c r="E29" i="5"/>
  <c r="E26" i="5"/>
  <c r="E24" i="5"/>
  <c r="E22" i="5"/>
  <c r="E19" i="5"/>
  <c r="E17" i="5"/>
  <c r="E15" i="5"/>
  <c r="E7" i="5"/>
  <c r="G102" i="5" l="1"/>
  <c r="E102" i="5"/>
  <c r="N101" i="5"/>
  <c r="N97" i="5"/>
  <c r="N95" i="5"/>
  <c r="N93" i="5"/>
  <c r="N91" i="5"/>
  <c r="N89" i="5"/>
  <c r="N87" i="5"/>
  <c r="N84" i="5"/>
  <c r="N82" i="5"/>
  <c r="N80" i="5"/>
  <c r="N78" i="5"/>
  <c r="N76" i="5"/>
  <c r="N74" i="5"/>
  <c r="N72" i="5"/>
  <c r="N70" i="5"/>
  <c r="N68" i="5"/>
  <c r="N66" i="5"/>
  <c r="N51" i="5"/>
  <c r="N48" i="5"/>
  <c r="N43" i="5"/>
  <c r="N38" i="5"/>
  <c r="N36" i="5"/>
  <c r="N31" i="5"/>
  <c r="N29" i="5"/>
  <c r="N26" i="5"/>
  <c r="N24" i="5"/>
  <c r="N22" i="5"/>
  <c r="N19" i="5"/>
  <c r="N17" i="5"/>
  <c r="N15" i="5"/>
  <c r="N7" i="5"/>
  <c r="N102" i="5" l="1"/>
  <c r="L78" i="5"/>
  <c r="H87" i="5" l="1"/>
  <c r="I87" i="5"/>
  <c r="J87" i="5" s="1"/>
  <c r="L87" i="5"/>
  <c r="M87" i="5"/>
  <c r="D87" i="5"/>
  <c r="F87" i="5" s="1"/>
  <c r="L82" i="5"/>
  <c r="M82" i="5"/>
  <c r="I80" i="5"/>
  <c r="L51" i="5"/>
  <c r="M51" i="5"/>
  <c r="L19" i="5"/>
  <c r="M19" i="5"/>
  <c r="M101" i="5" l="1"/>
  <c r="L101" i="5"/>
  <c r="I101" i="5"/>
  <c r="H101" i="5"/>
  <c r="D101" i="5"/>
  <c r="F101" i="5" s="1"/>
  <c r="J98" i="5"/>
  <c r="H97" i="5"/>
  <c r="I97" i="5"/>
  <c r="J97" i="5" s="1"/>
  <c r="L97" i="5"/>
  <c r="M97" i="5"/>
  <c r="D97" i="5"/>
  <c r="F97" i="5" s="1"/>
  <c r="H19" i="5"/>
  <c r="I19" i="5"/>
  <c r="D19" i="5"/>
  <c r="J96" i="5"/>
  <c r="J65" i="5"/>
  <c r="J32" i="5"/>
  <c r="J27" i="5"/>
  <c r="J25" i="5"/>
  <c r="J23" i="5"/>
  <c r="J21" i="5"/>
  <c r="J20" i="5"/>
  <c r="J18" i="5"/>
  <c r="J19" i="5" s="1"/>
  <c r="J16" i="5"/>
  <c r="J9" i="5"/>
  <c r="J4" i="5"/>
  <c r="J101" i="5" l="1"/>
  <c r="I95" i="5"/>
  <c r="I93" i="5"/>
  <c r="I91" i="5"/>
  <c r="I89" i="5"/>
  <c r="I84" i="5"/>
  <c r="I82" i="5"/>
  <c r="I78" i="5"/>
  <c r="I76" i="5"/>
  <c r="I74" i="5"/>
  <c r="I72" i="5"/>
  <c r="I70" i="5"/>
  <c r="I68" i="5"/>
  <c r="I66" i="5"/>
  <c r="I51" i="5"/>
  <c r="I48" i="5"/>
  <c r="I43" i="5"/>
  <c r="I38" i="5"/>
  <c r="I36" i="5"/>
  <c r="I31" i="5"/>
  <c r="I29" i="5"/>
  <c r="I26" i="5"/>
  <c r="I24" i="5"/>
  <c r="I22" i="5"/>
  <c r="I17" i="5"/>
  <c r="I15" i="5"/>
  <c r="I7" i="5"/>
  <c r="H82" i="5"/>
  <c r="D82" i="5"/>
  <c r="F82" i="5" s="1"/>
  <c r="J82" i="5" l="1"/>
  <c r="I102" i="5"/>
  <c r="H95" i="5"/>
  <c r="J95" i="5" s="1"/>
  <c r="H93" i="5"/>
  <c r="J93" i="5" s="1"/>
  <c r="H91" i="5"/>
  <c r="J91" i="5" s="1"/>
  <c r="H89" i="5"/>
  <c r="J89" i="5" s="1"/>
  <c r="H84" i="5"/>
  <c r="J84" i="5" s="1"/>
  <c r="H80" i="5"/>
  <c r="J80" i="5" s="1"/>
  <c r="H78" i="5"/>
  <c r="J78" i="5" s="1"/>
  <c r="H76" i="5"/>
  <c r="J76" i="5" s="1"/>
  <c r="H74" i="5"/>
  <c r="J74" i="5" s="1"/>
  <c r="H72" i="5"/>
  <c r="J72" i="5" s="1"/>
  <c r="H70" i="5"/>
  <c r="J70" i="5" s="1"/>
  <c r="H68" i="5"/>
  <c r="J68" i="5" s="1"/>
  <c r="H66" i="5"/>
  <c r="J66" i="5" s="1"/>
  <c r="H51" i="5"/>
  <c r="J51" i="5" s="1"/>
  <c r="H48" i="5"/>
  <c r="J48" i="5" s="1"/>
  <c r="H43" i="5"/>
  <c r="J43" i="5" s="1"/>
  <c r="H38" i="5"/>
  <c r="J38" i="5" s="1"/>
  <c r="H36" i="5"/>
  <c r="J36" i="5" s="1"/>
  <c r="H31" i="5"/>
  <c r="J31" i="5" s="1"/>
  <c r="H29" i="5"/>
  <c r="J29" i="5" s="1"/>
  <c r="H26" i="5"/>
  <c r="J26" i="5" s="1"/>
  <c r="H24" i="5"/>
  <c r="J24" i="5" s="1"/>
  <c r="H22" i="5"/>
  <c r="J22" i="5" s="1"/>
  <c r="H17" i="5"/>
  <c r="J17" i="5" s="1"/>
  <c r="H15" i="5"/>
  <c r="J15" i="5" s="1"/>
  <c r="H7" i="5"/>
  <c r="J7" i="5" s="1"/>
  <c r="H102" i="5" l="1"/>
  <c r="J102" i="5" s="1"/>
  <c r="M95" i="5"/>
  <c r="M93" i="5"/>
  <c r="M91" i="5"/>
  <c r="M89" i="5"/>
  <c r="M84" i="5"/>
  <c r="M80" i="5"/>
  <c r="M78" i="5"/>
  <c r="M76" i="5"/>
  <c r="M74" i="5"/>
  <c r="M72" i="5"/>
  <c r="M70" i="5"/>
  <c r="M68" i="5"/>
  <c r="M66" i="5"/>
  <c r="M48" i="5"/>
  <c r="M43" i="5"/>
  <c r="M38" i="5"/>
  <c r="M36" i="5"/>
  <c r="M31" i="5"/>
  <c r="M29" i="5"/>
  <c r="M26" i="5"/>
  <c r="M24" i="5"/>
  <c r="M22" i="5"/>
  <c r="M17" i="5"/>
  <c r="M15" i="5"/>
  <c r="M7" i="5"/>
  <c r="L95" i="5"/>
  <c r="L93" i="5"/>
  <c r="L91" i="5"/>
  <c r="L89" i="5"/>
  <c r="L84" i="5"/>
  <c r="L80" i="5"/>
  <c r="L76" i="5"/>
  <c r="L74" i="5"/>
  <c r="L72" i="5"/>
  <c r="L70" i="5"/>
  <c r="L68" i="5"/>
  <c r="L66" i="5"/>
  <c r="L48" i="5"/>
  <c r="L43" i="5"/>
  <c r="L38" i="5"/>
  <c r="L36" i="5"/>
  <c r="L31" i="5"/>
  <c r="L29" i="5"/>
  <c r="L26" i="5"/>
  <c r="L24" i="5"/>
  <c r="L22" i="5"/>
  <c r="L17" i="5"/>
  <c r="L15" i="5"/>
  <c r="L7" i="5"/>
  <c r="L102" i="5" l="1"/>
  <c r="M102" i="5"/>
  <c r="D95" i="5" l="1"/>
  <c r="F95" i="5" s="1"/>
  <c r="D93" i="5"/>
  <c r="F93" i="5" s="1"/>
  <c r="D91" i="5"/>
  <c r="F91" i="5" s="1"/>
  <c r="D89" i="5"/>
  <c r="F89" i="5" s="1"/>
  <c r="D84" i="5"/>
  <c r="F84" i="5" s="1"/>
  <c r="D80" i="5"/>
  <c r="F80" i="5" s="1"/>
  <c r="D78" i="5"/>
  <c r="F78" i="5" s="1"/>
  <c r="D76" i="5"/>
  <c r="F76" i="5" s="1"/>
  <c r="D74" i="5"/>
  <c r="F74" i="5" s="1"/>
  <c r="D72" i="5"/>
  <c r="F72" i="5" s="1"/>
  <c r="D70" i="5"/>
  <c r="F70" i="5" s="1"/>
  <c r="D68" i="5"/>
  <c r="F68" i="5" s="1"/>
  <c r="D66" i="5"/>
  <c r="F66" i="5" s="1"/>
  <c r="D51" i="5"/>
  <c r="F51" i="5" s="1"/>
  <c r="D48" i="5"/>
  <c r="F48" i="5" s="1"/>
  <c r="D43" i="5"/>
  <c r="F43" i="5" s="1"/>
  <c r="D38" i="5"/>
  <c r="F38" i="5" s="1"/>
  <c r="D36" i="5"/>
  <c r="F36" i="5" s="1"/>
  <c r="D31" i="5"/>
  <c r="F31" i="5" s="1"/>
  <c r="D29" i="5"/>
  <c r="F29" i="5" s="1"/>
  <c r="D26" i="5"/>
  <c r="F26" i="5" s="1"/>
  <c r="D24" i="5"/>
  <c r="F24" i="5" s="1"/>
  <c r="D17" i="5"/>
  <c r="F17" i="5" s="1"/>
  <c r="D15" i="5"/>
  <c r="F15" i="5" s="1"/>
  <c r="D7" i="5"/>
  <c r="F7" i="5" s="1"/>
  <c r="D22" i="5" l="1"/>
  <c r="F22" i="5" s="1"/>
  <c r="D102" i="5" l="1"/>
  <c r="F102" i="5" s="1"/>
</calcChain>
</file>

<file path=xl/comments1.xml><?xml version="1.0" encoding="utf-8"?>
<comments xmlns="http://schemas.openxmlformats.org/spreadsheetml/2006/main">
  <authors>
    <author>Svrčková Monika</author>
    <author>BogdanyV</author>
  </authors>
  <commentList>
    <comment ref="E25" authorId="0">
      <text>
        <r>
          <rPr>
            <b/>
            <sz val="9"/>
            <color indexed="81"/>
            <rFont val="Tahoma"/>
            <family val="2"/>
            <charset val="238"/>
          </rPr>
          <t>Svrčková Monika:</t>
        </r>
        <r>
          <rPr>
            <sz val="9"/>
            <color indexed="81"/>
            <rFont val="Tahoma"/>
            <family val="2"/>
            <charset val="238"/>
          </rPr>
          <t xml:space="preserve">
z toho 50.000,00 Kč na dofinancování
</t>
        </r>
      </text>
    </comment>
    <comment ref="C32" authorId="1">
      <text>
        <r>
          <rPr>
            <b/>
            <sz val="8"/>
            <color indexed="81"/>
            <rFont val="Tahoma"/>
            <family val="2"/>
            <charset val="238"/>
          </rPr>
          <t>BogdanyV:</t>
        </r>
        <r>
          <rPr>
            <sz val="8"/>
            <color indexed="81"/>
            <rFont val="Tahoma"/>
            <family val="2"/>
            <charset val="238"/>
          </rPr>
          <t xml:space="preserve">
nízkoprahová zařízení pro děti a mládež</t>
        </r>
      </text>
    </comment>
    <comment ref="C33" authorId="1">
      <text>
        <r>
          <rPr>
            <b/>
            <sz val="8"/>
            <color indexed="81"/>
            <rFont val="Tahoma"/>
            <family val="2"/>
            <charset val="238"/>
          </rPr>
          <t>BogdanyV:</t>
        </r>
        <r>
          <rPr>
            <sz val="8"/>
            <color indexed="81"/>
            <rFont val="Tahoma"/>
            <family val="2"/>
            <charset val="238"/>
          </rPr>
          <t xml:space="preserve">
krizová pomoc</t>
        </r>
      </text>
    </comment>
    <comment ref="C34" authorId="1">
      <text>
        <r>
          <rPr>
            <b/>
            <sz val="8"/>
            <color indexed="81"/>
            <rFont val="Tahoma"/>
            <family val="2"/>
            <charset val="238"/>
          </rPr>
          <t>BogdanyV:</t>
        </r>
        <r>
          <rPr>
            <sz val="8"/>
            <color indexed="81"/>
            <rFont val="Tahoma"/>
            <family val="2"/>
            <charset val="238"/>
          </rPr>
          <t xml:space="preserve">
sociálně aktivizační služby pro rodiny s dětmi - registrováno 1.8.2009</t>
        </r>
      </text>
    </comment>
    <comment ref="C42" authorId="1">
      <text>
        <r>
          <rPr>
            <b/>
            <sz val="8"/>
            <color indexed="81"/>
            <rFont val="Tahoma"/>
            <family val="2"/>
            <charset val="238"/>
          </rPr>
          <t>SvrčkováM</t>
        </r>
        <r>
          <rPr>
            <sz val="8"/>
            <color indexed="81"/>
            <rFont val="Tahoma"/>
            <family val="2"/>
            <charset val="238"/>
          </rPr>
          <t xml:space="preserve">
Do 31.3.2015 služba registrována u organizace Fond ohrožených dětí</t>
        </r>
      </text>
    </comment>
    <comment ref="C62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SvrckovaM:
</t>
        </r>
        <r>
          <rPr>
            <sz val="8"/>
            <color indexed="81"/>
            <rFont val="Tahoma"/>
            <family val="2"/>
            <charset val="238"/>
          </rPr>
          <t>od 1.1.2017 zaniká</t>
        </r>
      </text>
    </comment>
    <comment ref="C71" authorId="1">
      <text>
        <r>
          <rPr>
            <b/>
            <sz val="8"/>
            <color indexed="81"/>
            <rFont val="Tahoma"/>
            <family val="2"/>
            <charset val="238"/>
          </rPr>
          <t>BogdanyV:</t>
        </r>
        <r>
          <rPr>
            <sz val="8"/>
            <color indexed="81"/>
            <rFont val="Tahoma"/>
            <family val="2"/>
            <charset val="238"/>
          </rPr>
          <t xml:space="preserve">
obč. aktivita</t>
        </r>
      </text>
    </comment>
    <comment ref="C77" authorId="0">
      <text>
        <r>
          <rPr>
            <b/>
            <sz val="9"/>
            <color indexed="81"/>
            <rFont val="Tahoma"/>
            <family val="2"/>
            <charset val="238"/>
          </rPr>
          <t>Svrčková Monika:</t>
        </r>
        <r>
          <rPr>
            <sz val="9"/>
            <color indexed="81"/>
            <rFont val="Tahoma"/>
            <family val="2"/>
            <charset val="238"/>
          </rPr>
          <t xml:space="preserve">
Služba zrušila registraci k 1.1.2016</t>
        </r>
      </text>
    </comment>
    <comment ref="C88" authorId="1">
      <text>
        <r>
          <rPr>
            <b/>
            <sz val="8"/>
            <color indexed="81"/>
            <rFont val="Tahoma"/>
            <family val="2"/>
            <charset val="238"/>
          </rPr>
          <t>BogdanyV:</t>
        </r>
        <r>
          <rPr>
            <sz val="8"/>
            <color indexed="81"/>
            <rFont val="Tahoma"/>
            <family val="2"/>
            <charset val="238"/>
          </rPr>
          <t xml:space="preserve">
raná péče</t>
        </r>
      </text>
    </comment>
    <comment ref="C90" authorId="1">
      <text>
        <r>
          <rPr>
            <b/>
            <sz val="8"/>
            <color indexed="81"/>
            <rFont val="Tahoma"/>
            <family val="2"/>
            <charset val="238"/>
          </rPr>
          <t>BogdanyV:</t>
        </r>
        <r>
          <rPr>
            <sz val="8"/>
            <color indexed="81"/>
            <rFont val="Tahoma"/>
            <family val="2"/>
            <charset val="238"/>
          </rPr>
          <t xml:space="preserve">
obč. aktivita</t>
        </r>
      </text>
    </comment>
    <comment ref="C96" authorId="1">
      <text>
        <r>
          <rPr>
            <b/>
            <sz val="8"/>
            <color indexed="81"/>
            <rFont val="Tahoma"/>
            <family val="2"/>
            <charset val="238"/>
          </rPr>
          <t>BogdanyV:</t>
        </r>
        <r>
          <rPr>
            <sz val="8"/>
            <color indexed="81"/>
            <rFont val="Tahoma"/>
            <family val="2"/>
            <charset val="238"/>
          </rPr>
          <t xml:space="preserve">
raná péče</t>
        </r>
      </text>
    </comment>
  </commentList>
</comments>
</file>

<file path=xl/sharedStrings.xml><?xml version="1.0" encoding="utf-8"?>
<sst xmlns="http://schemas.openxmlformats.org/spreadsheetml/2006/main" count="211" uniqueCount="145">
  <si>
    <t>1.</t>
  </si>
  <si>
    <t>6.</t>
  </si>
  <si>
    <t>2.</t>
  </si>
  <si>
    <t>7.</t>
  </si>
  <si>
    <t>3.</t>
  </si>
  <si>
    <t>4.</t>
  </si>
  <si>
    <t>5.</t>
  </si>
  <si>
    <t>Předkladatel (Název, IČ)</t>
  </si>
  <si>
    <t>Česká provincie Kongregace Dcer Božské Lásky, IČ 00494453</t>
  </si>
  <si>
    <t>8.</t>
  </si>
  <si>
    <t>9.</t>
  </si>
  <si>
    <t>10.</t>
  </si>
  <si>
    <t>11.</t>
  </si>
  <si>
    <t>12.</t>
  </si>
  <si>
    <t>Středisko rané péče SPRP Ostrava, IČ 75095017</t>
  </si>
  <si>
    <t>Charita Opava, IČ 43964591</t>
  </si>
  <si>
    <t>13.</t>
  </si>
  <si>
    <t>Slezská diakonie, IČ 65468562</t>
  </si>
  <si>
    <t>Fond ohrožených dětí, IČ 00499277</t>
  </si>
  <si>
    <t>Chci se dívat lidem do očí</t>
  </si>
  <si>
    <t>Evid. č.</t>
  </si>
  <si>
    <t>Celkem</t>
  </si>
  <si>
    <t>CELKEM</t>
  </si>
  <si>
    <t>Název projektu/sociální služba</t>
  </si>
  <si>
    <t>14.</t>
  </si>
  <si>
    <t>15.</t>
  </si>
  <si>
    <t>16.</t>
  </si>
  <si>
    <t>17.</t>
  </si>
  <si>
    <t>18.</t>
  </si>
  <si>
    <t>19.</t>
  </si>
  <si>
    <t>20.</t>
  </si>
  <si>
    <t>21.</t>
  </si>
  <si>
    <t>a) Poradna pro osoby se zdravotním postižením Opava</t>
  </si>
  <si>
    <t>a) NZDM Klub Modrá kočka</t>
  </si>
  <si>
    <t>a) Služby následné péče</t>
  </si>
  <si>
    <t>b) Podpora samostatného bydlení</t>
  </si>
  <si>
    <t>c) Sociální rehabilitace</t>
  </si>
  <si>
    <t>a) Denní stacionář Mraveneček</t>
  </si>
  <si>
    <t>b) Denní stacionář pro seniory</t>
  </si>
  <si>
    <t>c) Dům sv. Cyrila a Metoděje pro zrakově postižené ve Vlaštovičkách - chráněné bydlení</t>
  </si>
  <si>
    <t>d) Dům sv. Cyrila a Metoděje pro zrakově postižené ve Vlaštovičkách - sociální rehabilitace</t>
  </si>
  <si>
    <t>f) Charitní pečovatelská služba</t>
  </si>
  <si>
    <t>g) Chráněné a podporované bydlení pro duševně nemocné - chráněné bydlení</t>
  </si>
  <si>
    <t>i) Chráněné dílny Charity Opava</t>
  </si>
  <si>
    <t>j) Klub sv. Anežky, klub seniorů Charity Opava</t>
  </si>
  <si>
    <t>22.</t>
  </si>
  <si>
    <t>23.</t>
  </si>
  <si>
    <t>Domov pro seniory – Domov sv. Zdislavy</t>
  </si>
  <si>
    <t>24.</t>
  </si>
  <si>
    <t>25.</t>
  </si>
  <si>
    <t>26.</t>
  </si>
  <si>
    <t>Kontaktní centrum "Pod Slunečníkem"</t>
  </si>
  <si>
    <t xml:space="preserve">b) Pomoc sociálně ohroženým rodinám s dětmi </t>
  </si>
  <si>
    <t>a) Asistenční, mediační a terapeutické centrum (AMT centrum)</t>
  </si>
  <si>
    <t>Mateřské centrum OASA - klub pro matku a dítě o.p.s., IČ 26832755</t>
  </si>
  <si>
    <t>k) Mateřské centrum Neškola</t>
  </si>
  <si>
    <t>n) Naděje - středisko krizové pomoci</t>
  </si>
  <si>
    <t>Procentuální podíl SMO na rozpočtu projektu</t>
  </si>
  <si>
    <t>KAFIRA, o.p.s., IČ 26588773</t>
  </si>
  <si>
    <t>OPEN HOUSE o.p.s., IČ 70645671</t>
  </si>
  <si>
    <t>OPEN STREET Opava</t>
  </si>
  <si>
    <t>a) Centrum ANIMA Opava - sociální rehabilitace</t>
  </si>
  <si>
    <t>c) SPOLU - Pro rodiny s dětmi</t>
  </si>
  <si>
    <t>Sociální rehabilitace</t>
  </si>
  <si>
    <t>Raná péče pro Moravu a Slezsko</t>
  </si>
  <si>
    <t>Podpora samostatného bydlení JINAK</t>
  </si>
  <si>
    <t>Tlumočnická služba</t>
  </si>
  <si>
    <t>Poradna rané péče MATANA</t>
  </si>
  <si>
    <t>Slezský spolek stomiků Opava, IČ 27050459</t>
  </si>
  <si>
    <t>Zajištění činnosti Slezského spolku stomiků Opava</t>
  </si>
  <si>
    <t>Odborné sociální poradenství</t>
  </si>
  <si>
    <t>Svaz tělesně postižených v ČR, z.s. - okresní organizace Opava, IČ 47814748</t>
  </si>
  <si>
    <t>Pravidelné volnočasové a vzdělávací aktivity</t>
  </si>
  <si>
    <t>Dživipen - terénní programy</t>
  </si>
  <si>
    <t>Česká unie neslyšících, IČ 675547</t>
  </si>
  <si>
    <t>a) CSS ČUN Ostrava SAS</t>
  </si>
  <si>
    <t>b) Tlumočnické služby ČUN</t>
  </si>
  <si>
    <t>27.</t>
  </si>
  <si>
    <t>28.</t>
  </si>
  <si>
    <t>29.</t>
  </si>
  <si>
    <t>30.</t>
  </si>
  <si>
    <t>Armáda spásy v České republice, z.s., IČ 40613411</t>
  </si>
  <si>
    <t>KLUB BECHTĚREVIKŮ ČR z.s., IČ 00550477</t>
  </si>
  <si>
    <t>Chráněné bydlení Maják</t>
  </si>
  <si>
    <t>d) Chráněná pracovní místa pro osoby s duševním onemocněním a zdravotním postižením</t>
  </si>
  <si>
    <t xml:space="preserve">b) Sociální poradna ANIMA VIVA </t>
  </si>
  <si>
    <t>Centrum pro dětský sluch Tamtam, o.p.s., IČ 499811</t>
  </si>
  <si>
    <t>DŽIVIPEN o.p.s., IČ 26571463</t>
  </si>
  <si>
    <t>Elim Opava, o.p.s., IČ 2278197</t>
  </si>
  <si>
    <t>JINAK, o.p.s., IČ 1606085</t>
  </si>
  <si>
    <t>Vila Vančurova o.p.s., IČ 2250152</t>
  </si>
  <si>
    <t>Centrum pro zdravotně postižené Moravskoslezského kraje o.p.s., IČ 26593548</t>
  </si>
  <si>
    <t>Sociálně aktivizační služby pro seniory a osoby se zdravotním potižením</t>
  </si>
  <si>
    <t>Centrum pro seniory Trojlístek, z.s., IČ 4743954</t>
  </si>
  <si>
    <t>Seznamujeme se s počítačem I., II.</t>
  </si>
  <si>
    <t>Sdružení sociálních asistentů, z.s., IČ 26642638</t>
  </si>
  <si>
    <t>31.</t>
  </si>
  <si>
    <t>ANIMA VIVA z.s., IČ 26591014</t>
  </si>
  <si>
    <t>b) Armáda spásy, Noclehárna pro muže Samaritán Opava</t>
  </si>
  <si>
    <t>g) Armáda spásy, Terénní programy Samaritán Opava</t>
  </si>
  <si>
    <t>f) Armáda spásy, Noclehárna pro ženy Opava</t>
  </si>
  <si>
    <t>a) Armáda spásy, azylový dům Samaritán Opava</t>
  </si>
  <si>
    <t>c) Armáda spásy, nízkoprahové denní centrum Samaritán Opava</t>
  </si>
  <si>
    <t xml:space="preserve">d) Armáda spásy, Sociální rehabilitace Samaritán Opava </t>
  </si>
  <si>
    <t>e) Armáda spásy, Azylový dům pro ženy a matky s dětmi Opava</t>
  </si>
  <si>
    <t>b) Osobní asistence Opavsko</t>
  </si>
  <si>
    <t>Centrum služeb pro neslyšící a nedoslýchavé, o.p.s., IČ 02407451</t>
  </si>
  <si>
    <t>a) Nízkoprahové zařízení pro děti a mládež Magnet s terénní službou</t>
  </si>
  <si>
    <t>c) Krizová pomoc</t>
  </si>
  <si>
    <t>d) SAS Elim Opava</t>
  </si>
  <si>
    <t>f) Dobrovolnické centrum</t>
  </si>
  <si>
    <t>EKIPA, z.s., IČ 22848614</t>
  </si>
  <si>
    <t>EUROTOPIA.CZ, o.p.s., IČ 25852345</t>
  </si>
  <si>
    <t>b) Poradenské středisko EUROTOPIA</t>
  </si>
  <si>
    <t>d) Asistenční, mediační a terapeutické centrum</t>
  </si>
  <si>
    <t>FOKUS - Opava, z.s. IČ 26990881</t>
  </si>
  <si>
    <t>e) Charitní hospicová jednotka - Pokojný přístav</t>
  </si>
  <si>
    <t>h) Chráněné a podporované bydlení pro duševně nemocné - služby následné péče</t>
  </si>
  <si>
    <t>l) Občanská poradna Opava</t>
  </si>
  <si>
    <t>m) Radost - sociálně terapeutická dílna</t>
  </si>
  <si>
    <t>Rodiče s dětmi od 3 měsíců</t>
  </si>
  <si>
    <t>Pečovatelská služba OASA Opava, o.p.s., IČ 26839857</t>
  </si>
  <si>
    <t>Pečovatelská služba OASA Opava, o.p.s.</t>
  </si>
  <si>
    <t>Pomoc sociálně ohroženým rodinám s dětmi</t>
  </si>
  <si>
    <t>Sdružení zdravotně postižených v ČR, z.s. - územní sdružení Opava, IČ 47813423</t>
  </si>
  <si>
    <t>Ostatní související služby a aktivity</t>
  </si>
  <si>
    <t>Sjednocená organizace nevidomých a slabozrakých ČR, z.s. - Oblastní odbočka Opava, IČ 65399447</t>
  </si>
  <si>
    <t>Raná péče pro rodiny dětí se zrakovým a kombinovaným zrakovým postižením ve městě Opava</t>
  </si>
  <si>
    <t>a) Domov pro seniory Vila Vančurova o.p.s.</t>
  </si>
  <si>
    <t>b) Odlehčovací služba Vila Vančurova</t>
  </si>
  <si>
    <t>c) Domov se zvláštním režimem Vila Vančurova</t>
  </si>
  <si>
    <t>c) Zaměstnávání OZP na CHPM v ANIMA VIVA z.s.</t>
  </si>
  <si>
    <t>Svaz postižených civilizačními chorobami v ČR, z.s. okresní výbor Opava, IČ 47813415</t>
  </si>
  <si>
    <t>Krizové a kontaktní centrum "Pod slunečníkem", o.p.s., IČ 47812052</t>
  </si>
  <si>
    <t>Návrh dotací na poskytování sociálních a souvisejících služeb z rozpočtu SMO na rok 2018</t>
  </si>
  <si>
    <t>Celkové náklady služby za r. 2016 (Kč)</t>
  </si>
  <si>
    <t>Procentuální podíl SMO na rozpočtu projektu v r. 2016</t>
  </si>
  <si>
    <t>Plánovaný rozpočet projektu na rok 2018 (Kč)</t>
  </si>
  <si>
    <t>Financování městem v 2017 (Kč)</t>
  </si>
  <si>
    <t>Navýšení požadavku oproti předchozímu roku ANO/NE</t>
  </si>
  <si>
    <t>Požadavek  SMO -  rok 2018 (Kč)</t>
  </si>
  <si>
    <t xml:space="preserve">Návrh dotace na r. 2018 (Kč) z Komise Rady SMO pro KP </t>
  </si>
  <si>
    <t xml:space="preserve">Schválená výše dotace na r. 2018 (Kč) - Zastupitelstvo města </t>
  </si>
  <si>
    <t>Financování městem v r. 2016 (Kč)</t>
  </si>
  <si>
    <t xml:space="preserve">Návrh dotace na r. 2018 (Kč) - Rada města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</si>
</sst>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2" x14ac:knownFonts="1">
    <font>
      <sz val="10"/>
      <name val="Arial"/>
      <charset val="238"/>
    </font>
    <font>
      <sz val="8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0" borderId="1" xfId="0" applyFont="1" applyFill="1" applyBorder="1" applyAlignment="1">
      <alignment horizontal="justify" vertical="top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wrapText="1"/>
    </xf>
    <xf numFmtId="4" fontId="4" fillId="0" borderId="0" xfId="0" applyNumberFormat="1" applyFont="1" applyAlignment="1">
      <alignment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Border="1"/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3" fillId="3" borderId="1" xfId="0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justify"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4" fillId="4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center" wrapText="1"/>
    </xf>
    <xf numFmtId="0" fontId="3" fillId="4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4" fontId="4" fillId="6" borderId="1" xfId="0" applyNumberFormat="1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justify" vertical="top"/>
    </xf>
    <xf numFmtId="0" fontId="3" fillId="0" borderId="0" xfId="0" applyFont="1" applyAlignment="1">
      <alignment wrapText="1"/>
    </xf>
    <xf numFmtId="0" fontId="3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3" fillId="7" borderId="1" xfId="0" applyNumberFormat="1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43" fontId="3" fillId="3" borderId="1" xfId="1" applyFont="1" applyFill="1" applyBorder="1" applyAlignment="1">
      <alignment horizontal="justify" vertical="top"/>
    </xf>
    <xf numFmtId="4" fontId="3" fillId="0" borderId="0" xfId="0" applyNumberFormat="1" applyFont="1" applyAlignment="1">
      <alignment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4" fillId="6" borderId="1" xfId="0" applyNumberFormat="1" applyFont="1" applyFill="1" applyBorder="1" applyAlignment="1">
      <alignment horizontal="right" vertical="center"/>
    </xf>
    <xf numFmtId="4" fontId="3" fillId="9" borderId="1" xfId="0" applyNumberFormat="1" applyFont="1" applyFill="1" applyBorder="1" applyAlignment="1">
      <alignment horizontal="right" vertical="center" wrapText="1"/>
    </xf>
    <xf numFmtId="4" fontId="4" fillId="9" borderId="1" xfId="0" applyNumberFormat="1" applyFont="1" applyFill="1" applyBorder="1" applyAlignment="1">
      <alignment horizontal="right" vertical="center" wrapText="1"/>
    </xf>
    <xf numFmtId="4" fontId="4" fillId="9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4" fontId="4" fillId="0" borderId="0" xfId="0" applyNumberFormat="1" applyFont="1"/>
    <xf numFmtId="0" fontId="2" fillId="0" borderId="0" xfId="0" applyFont="1" applyAlignment="1">
      <alignment vertical="center" wrapText="1"/>
    </xf>
    <xf numFmtId="0" fontId="5" fillId="5" borderId="1" xfId="0" applyFont="1" applyFill="1" applyBorder="1" applyAlignment="1">
      <alignment wrapText="1"/>
    </xf>
    <xf numFmtId="0" fontId="5" fillId="1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12"/>
  <sheetViews>
    <sheetView tabSelected="1" zoomScale="70" zoomScaleNormal="70" workbookViewId="0">
      <selection activeCell="O3" sqref="O3"/>
    </sheetView>
  </sheetViews>
  <sheetFormatPr defaultColWidth="9.109375" defaultRowHeight="13.2" x14ac:dyDescent="0.25"/>
  <cols>
    <col min="1" max="1" width="6" style="1" customWidth="1"/>
    <col min="2" max="2" width="25.88671875" style="1" customWidth="1"/>
    <col min="3" max="3" width="30.109375" style="1" customWidth="1"/>
    <col min="4" max="4" width="13.44140625" style="1" bestFit="1" customWidth="1"/>
    <col min="5" max="5" width="13.88671875" style="1" customWidth="1"/>
    <col min="6" max="6" width="14.6640625" style="11" customWidth="1"/>
    <col min="7" max="7" width="13.88671875" style="1" customWidth="1"/>
    <col min="8" max="8" width="14.33203125" style="1" bestFit="1" customWidth="1"/>
    <col min="9" max="9" width="13.88671875" style="1" customWidth="1"/>
    <col min="10" max="11" width="14.6640625" style="11" customWidth="1"/>
    <col min="12" max="12" width="13.88671875" style="1" customWidth="1"/>
    <col min="13" max="13" width="13.88671875" style="21" customWidth="1"/>
    <col min="14" max="14" width="13.88671875" style="1" customWidth="1"/>
    <col min="15" max="15" width="18.109375" style="2" customWidth="1"/>
    <col min="16" max="16384" width="9.109375" style="2"/>
  </cols>
  <sheetData>
    <row r="1" spans="1:14" ht="25.5" customHeight="1" x14ac:dyDescent="0.25">
      <c r="B1" s="54" t="s">
        <v>134</v>
      </c>
      <c r="C1" s="54"/>
      <c r="D1" s="54"/>
      <c r="E1" s="54"/>
      <c r="F1" s="54"/>
      <c r="G1" s="54"/>
      <c r="H1" s="54"/>
      <c r="I1" s="50"/>
      <c r="J1" s="50"/>
      <c r="K1" s="50"/>
      <c r="L1" s="34"/>
      <c r="M1" s="2"/>
      <c r="N1" s="48"/>
    </row>
    <row r="2" spans="1:14" x14ac:dyDescent="0.25">
      <c r="M2" s="22"/>
    </row>
    <row r="3" spans="1:14" s="4" customFormat="1" ht="69" x14ac:dyDescent="0.25">
      <c r="A3" s="16" t="s">
        <v>20</v>
      </c>
      <c r="B3" s="16" t="s">
        <v>7</v>
      </c>
      <c r="C3" s="16" t="s">
        <v>23</v>
      </c>
      <c r="D3" s="17" t="s">
        <v>135</v>
      </c>
      <c r="E3" s="17" t="s">
        <v>143</v>
      </c>
      <c r="F3" s="16" t="s">
        <v>136</v>
      </c>
      <c r="G3" s="52" t="s">
        <v>138</v>
      </c>
      <c r="H3" s="37" t="s">
        <v>137</v>
      </c>
      <c r="I3" s="37" t="s">
        <v>140</v>
      </c>
      <c r="J3" s="37" t="s">
        <v>57</v>
      </c>
      <c r="K3" s="37" t="s">
        <v>139</v>
      </c>
      <c r="L3" s="37" t="s">
        <v>141</v>
      </c>
      <c r="M3" s="37" t="s">
        <v>144</v>
      </c>
      <c r="N3" s="37" t="s">
        <v>142</v>
      </c>
    </row>
    <row r="4" spans="1:14" ht="26.4" x14ac:dyDescent="0.25">
      <c r="A4" s="18" t="s">
        <v>0</v>
      </c>
      <c r="B4" s="13" t="s">
        <v>97</v>
      </c>
      <c r="C4" s="3" t="s">
        <v>61</v>
      </c>
      <c r="D4" s="7"/>
      <c r="E4" s="9">
        <v>0</v>
      </c>
      <c r="F4" s="42" t="e">
        <f>E4/D4*100</f>
        <v>#DIV/0!</v>
      </c>
      <c r="G4" s="35">
        <v>0</v>
      </c>
      <c r="H4" s="41"/>
      <c r="I4" s="46"/>
      <c r="J4" s="42" t="e">
        <f>I4/H4*100</f>
        <v>#DIV/0!</v>
      </c>
      <c r="K4" s="42"/>
      <c r="L4" s="29"/>
      <c r="M4" s="29"/>
      <c r="N4" s="35"/>
    </row>
    <row r="5" spans="1:14" ht="26.4" x14ac:dyDescent="0.25">
      <c r="A5" s="18"/>
      <c r="B5" s="25" t="s">
        <v>97</v>
      </c>
      <c r="C5" s="3" t="s">
        <v>85</v>
      </c>
      <c r="D5" s="7"/>
      <c r="E5" s="9">
        <v>97000</v>
      </c>
      <c r="F5" s="42" t="e">
        <f t="shared" ref="F5:F15" si="0">E5/D5*100</f>
        <v>#DIV/0!</v>
      </c>
      <c r="G5" s="35">
        <v>150000</v>
      </c>
      <c r="H5" s="43"/>
      <c r="I5" s="47"/>
      <c r="J5" s="42" t="e">
        <f t="shared" ref="J5:J7" si="1">I5/H5*100</f>
        <v>#DIV/0!</v>
      </c>
      <c r="K5" s="42"/>
      <c r="L5" s="29"/>
      <c r="M5" s="29"/>
      <c r="N5" s="35"/>
    </row>
    <row r="6" spans="1:14" ht="26.4" x14ac:dyDescent="0.25">
      <c r="A6" s="18"/>
      <c r="B6" s="25" t="s">
        <v>97</v>
      </c>
      <c r="C6" s="3" t="s">
        <v>131</v>
      </c>
      <c r="D6" s="7"/>
      <c r="E6" s="9">
        <v>200000</v>
      </c>
      <c r="F6" s="42" t="e">
        <f t="shared" si="0"/>
        <v>#DIV/0!</v>
      </c>
      <c r="G6" s="35">
        <v>250000</v>
      </c>
      <c r="H6" s="43"/>
      <c r="I6" s="47"/>
      <c r="J6" s="42" t="e">
        <f t="shared" si="1"/>
        <v>#DIV/0!</v>
      </c>
      <c r="K6" s="42"/>
      <c r="L6" s="29"/>
      <c r="M6" s="29"/>
      <c r="N6" s="35"/>
    </row>
    <row r="7" spans="1:14" x14ac:dyDescent="0.25">
      <c r="A7" s="18"/>
      <c r="B7" s="19"/>
      <c r="C7" s="15" t="s">
        <v>21</v>
      </c>
      <c r="D7" s="14">
        <f t="shared" ref="D7" si="2">SUM(D4:D6)</f>
        <v>0</v>
      </c>
      <c r="E7" s="14">
        <f t="shared" ref="E7" si="3">SUM(E4:E6)</f>
        <v>297000</v>
      </c>
      <c r="F7" s="36" t="e">
        <f t="shared" si="0"/>
        <v>#DIV/0!</v>
      </c>
      <c r="G7" s="36">
        <f>SUM(G4:G6)</f>
        <v>400000</v>
      </c>
      <c r="H7" s="14">
        <f t="shared" ref="H7" si="4">SUM(H4:H6)</f>
        <v>0</v>
      </c>
      <c r="I7" s="14">
        <f t="shared" ref="I7" si="5">SUM(I4:I6)</f>
        <v>0</v>
      </c>
      <c r="J7" s="36" t="e">
        <f t="shared" si="1"/>
        <v>#DIV/0!</v>
      </c>
      <c r="K7" s="36"/>
      <c r="L7" s="36">
        <f>SUM(L4:L6)</f>
        <v>0</v>
      </c>
      <c r="M7" s="36">
        <f>SUM(M4:M6)</f>
        <v>0</v>
      </c>
      <c r="N7" s="36">
        <f>SUM(N4:N6)</f>
        <v>0</v>
      </c>
    </row>
    <row r="8" spans="1:14" ht="26.4" x14ac:dyDescent="0.25">
      <c r="A8" s="18" t="s">
        <v>2</v>
      </c>
      <c r="B8" s="13" t="s">
        <v>81</v>
      </c>
      <c r="C8" s="3" t="s">
        <v>101</v>
      </c>
      <c r="D8" s="7"/>
      <c r="E8" s="9">
        <v>0</v>
      </c>
      <c r="F8" s="42" t="e">
        <f t="shared" si="0"/>
        <v>#DIV/0!</v>
      </c>
      <c r="G8" s="35">
        <v>0</v>
      </c>
      <c r="H8" s="43"/>
      <c r="I8" s="47"/>
      <c r="J8" s="42" t="e">
        <f t="shared" ref="J8:J15" si="6">I8/H8*100</f>
        <v>#DIV/0!</v>
      </c>
      <c r="K8" s="42"/>
      <c r="L8" s="29"/>
      <c r="M8" s="29"/>
      <c r="N8" s="35"/>
    </row>
    <row r="9" spans="1:14" ht="26.4" x14ac:dyDescent="0.25">
      <c r="A9" s="18"/>
      <c r="B9" s="25" t="s">
        <v>81</v>
      </c>
      <c r="C9" s="3" t="s">
        <v>98</v>
      </c>
      <c r="D9" s="7"/>
      <c r="E9" s="9">
        <v>183000</v>
      </c>
      <c r="F9" s="42" t="e">
        <f t="shared" si="0"/>
        <v>#DIV/0!</v>
      </c>
      <c r="G9" s="35">
        <v>200000</v>
      </c>
      <c r="H9" s="43"/>
      <c r="I9" s="47"/>
      <c r="J9" s="42" t="e">
        <f t="shared" si="6"/>
        <v>#DIV/0!</v>
      </c>
      <c r="K9" s="42"/>
      <c r="L9" s="29"/>
      <c r="M9" s="29"/>
      <c r="N9" s="35"/>
    </row>
    <row r="10" spans="1:14" ht="31.2" customHeight="1" x14ac:dyDescent="0.25">
      <c r="A10" s="18"/>
      <c r="B10" s="25" t="s">
        <v>81</v>
      </c>
      <c r="C10" s="3" t="s">
        <v>102</v>
      </c>
      <c r="D10" s="7"/>
      <c r="E10" s="9">
        <v>0</v>
      </c>
      <c r="F10" s="42" t="e">
        <f t="shared" si="0"/>
        <v>#DIV/0!</v>
      </c>
      <c r="G10" s="35">
        <v>0</v>
      </c>
      <c r="H10" s="43"/>
      <c r="I10" s="47"/>
      <c r="J10" s="42" t="e">
        <f t="shared" si="6"/>
        <v>#DIV/0!</v>
      </c>
      <c r="K10" s="42"/>
      <c r="L10" s="29"/>
      <c r="M10" s="29"/>
      <c r="N10" s="35"/>
    </row>
    <row r="11" spans="1:14" ht="26.4" x14ac:dyDescent="0.25">
      <c r="A11" s="18"/>
      <c r="B11" s="25" t="s">
        <v>81</v>
      </c>
      <c r="C11" s="3" t="s">
        <v>103</v>
      </c>
      <c r="D11" s="7"/>
      <c r="E11" s="9">
        <v>0</v>
      </c>
      <c r="F11" s="42" t="e">
        <f t="shared" si="0"/>
        <v>#DIV/0!</v>
      </c>
      <c r="G11" s="35">
        <v>0</v>
      </c>
      <c r="H11" s="43"/>
      <c r="I11" s="47"/>
      <c r="J11" s="42" t="e">
        <f t="shared" si="6"/>
        <v>#DIV/0!</v>
      </c>
      <c r="K11" s="42"/>
      <c r="L11" s="29"/>
      <c r="M11" s="29"/>
      <c r="N11" s="35"/>
    </row>
    <row r="12" spans="1:14" s="10" customFormat="1" ht="26.4" x14ac:dyDescent="0.25">
      <c r="A12" s="18"/>
      <c r="B12" s="25" t="s">
        <v>81</v>
      </c>
      <c r="C12" s="3" t="s">
        <v>104</v>
      </c>
      <c r="D12" s="7"/>
      <c r="E12" s="9">
        <v>0</v>
      </c>
      <c r="F12" s="42" t="e">
        <f t="shared" si="0"/>
        <v>#DIV/0!</v>
      </c>
      <c r="G12" s="35">
        <v>0</v>
      </c>
      <c r="H12" s="43"/>
      <c r="I12" s="47"/>
      <c r="J12" s="42" t="e">
        <f t="shared" si="6"/>
        <v>#DIV/0!</v>
      </c>
      <c r="K12" s="42"/>
      <c r="L12" s="29"/>
      <c r="M12" s="29"/>
      <c r="N12" s="35"/>
    </row>
    <row r="13" spans="1:14" ht="26.4" x14ac:dyDescent="0.25">
      <c r="A13" s="18"/>
      <c r="B13" s="25" t="s">
        <v>81</v>
      </c>
      <c r="C13" s="3" t="s">
        <v>100</v>
      </c>
      <c r="D13" s="7"/>
      <c r="E13" s="9">
        <v>104000</v>
      </c>
      <c r="F13" s="42" t="e">
        <f t="shared" si="0"/>
        <v>#DIV/0!</v>
      </c>
      <c r="G13" s="35">
        <v>126000</v>
      </c>
      <c r="H13" s="43"/>
      <c r="I13" s="47"/>
      <c r="J13" s="42" t="e">
        <f t="shared" si="6"/>
        <v>#DIV/0!</v>
      </c>
      <c r="K13" s="42"/>
      <c r="L13" s="29"/>
      <c r="M13" s="29"/>
      <c r="N13" s="35"/>
    </row>
    <row r="14" spans="1:14" ht="26.4" x14ac:dyDescent="0.25">
      <c r="A14" s="18"/>
      <c r="B14" s="25" t="s">
        <v>81</v>
      </c>
      <c r="C14" s="3" t="s">
        <v>99</v>
      </c>
      <c r="D14" s="7"/>
      <c r="E14" s="9">
        <v>87000</v>
      </c>
      <c r="F14" s="42" t="e">
        <f t="shared" si="0"/>
        <v>#DIV/0!</v>
      </c>
      <c r="G14" s="35">
        <v>97000</v>
      </c>
      <c r="H14" s="43"/>
      <c r="I14" s="47"/>
      <c r="J14" s="42" t="e">
        <f t="shared" si="6"/>
        <v>#DIV/0!</v>
      </c>
      <c r="K14" s="42"/>
      <c r="L14" s="29"/>
      <c r="M14" s="29"/>
      <c r="N14" s="35"/>
    </row>
    <row r="15" spans="1:14" x14ac:dyDescent="0.25">
      <c r="A15" s="18"/>
      <c r="B15" s="19"/>
      <c r="C15" s="15" t="s">
        <v>21</v>
      </c>
      <c r="D15" s="14">
        <f t="shared" ref="D15" si="7">SUM(D8:D14)</f>
        <v>0</v>
      </c>
      <c r="E15" s="14">
        <f t="shared" ref="E15" si="8">SUM(E8:E14)</f>
        <v>374000</v>
      </c>
      <c r="F15" s="36" t="e">
        <f t="shared" si="0"/>
        <v>#DIV/0!</v>
      </c>
      <c r="G15" s="36">
        <f>SUM(G8:G14)</f>
        <v>423000</v>
      </c>
      <c r="H15" s="14">
        <f t="shared" ref="H15" si="9">SUM(H8:H14)</f>
        <v>0</v>
      </c>
      <c r="I15" s="14">
        <f t="shared" ref="I15" si="10">SUM(I8:I14)</f>
        <v>0</v>
      </c>
      <c r="J15" s="36" t="e">
        <f t="shared" si="6"/>
        <v>#DIV/0!</v>
      </c>
      <c r="K15" s="36"/>
      <c r="L15" s="36">
        <f>SUM(L8:L14)</f>
        <v>0</v>
      </c>
      <c r="M15" s="36">
        <f>SUM(M8:M14)</f>
        <v>0</v>
      </c>
      <c r="N15" s="36">
        <f>SUM(N8:N14)</f>
        <v>0</v>
      </c>
    </row>
    <row r="16" spans="1:14" ht="26.4" x14ac:dyDescent="0.25">
      <c r="A16" s="28" t="s">
        <v>4</v>
      </c>
      <c r="B16" s="15" t="s">
        <v>86</v>
      </c>
      <c r="C16" s="31" t="s">
        <v>64</v>
      </c>
      <c r="D16" s="30"/>
      <c r="E16" s="29">
        <v>10000</v>
      </c>
      <c r="F16" s="29" t="e">
        <f>E16/D16*100</f>
        <v>#DIV/0!</v>
      </c>
      <c r="G16" s="35">
        <v>10000</v>
      </c>
      <c r="H16" s="44"/>
      <c r="I16" s="47"/>
      <c r="J16" s="29" t="e">
        <f>I16/H16*100</f>
        <v>#DIV/0!</v>
      </c>
      <c r="K16" s="29"/>
      <c r="L16" s="29"/>
      <c r="M16" s="29"/>
      <c r="N16" s="35"/>
    </row>
    <row r="17" spans="1:14" ht="16.2" customHeight="1" x14ac:dyDescent="0.25">
      <c r="A17" s="28"/>
      <c r="B17" s="19"/>
      <c r="C17" s="15" t="s">
        <v>21</v>
      </c>
      <c r="D17" s="14">
        <f t="shared" ref="D17" si="11">SUM(D16)</f>
        <v>0</v>
      </c>
      <c r="E17" s="14">
        <f t="shared" ref="E17" si="12">SUM(E16)</f>
        <v>10000</v>
      </c>
      <c r="F17" s="36" t="e">
        <f>E17/D17*100</f>
        <v>#DIV/0!</v>
      </c>
      <c r="G17" s="36">
        <f>SUM(G16)</f>
        <v>10000</v>
      </c>
      <c r="H17" s="14">
        <f t="shared" ref="H17" si="13">SUM(H16)</f>
        <v>0</v>
      </c>
      <c r="I17" s="14">
        <f t="shared" ref="I17" si="14">SUM(I16)</f>
        <v>0</v>
      </c>
      <c r="J17" s="36" t="e">
        <f>I17/H17*100</f>
        <v>#DIV/0!</v>
      </c>
      <c r="K17" s="36"/>
      <c r="L17" s="36">
        <f>SUM(L16)</f>
        <v>0</v>
      </c>
      <c r="M17" s="36">
        <f>SUM(M16)</f>
        <v>0</v>
      </c>
      <c r="N17" s="36">
        <f>SUM(N16)</f>
        <v>0</v>
      </c>
    </row>
    <row r="18" spans="1:14" ht="38.4" customHeight="1" x14ac:dyDescent="0.25">
      <c r="A18" s="28" t="s">
        <v>5</v>
      </c>
      <c r="B18" s="15" t="s">
        <v>93</v>
      </c>
      <c r="C18" s="31" t="s">
        <v>94</v>
      </c>
      <c r="D18" s="30"/>
      <c r="E18" s="9">
        <v>0</v>
      </c>
      <c r="F18" s="9" t="e">
        <f>E18/D18*100</f>
        <v>#DIV/0!</v>
      </c>
      <c r="G18" s="35">
        <v>0</v>
      </c>
      <c r="H18" s="7"/>
      <c r="I18" s="46"/>
      <c r="J18" s="9" t="e">
        <f>I18/H18*100</f>
        <v>#DIV/0!</v>
      </c>
      <c r="K18" s="9"/>
      <c r="L18" s="29"/>
      <c r="M18" s="9"/>
      <c r="N18" s="35"/>
    </row>
    <row r="19" spans="1:14" ht="16.2" customHeight="1" x14ac:dyDescent="0.25">
      <c r="A19" s="28"/>
      <c r="B19" s="19"/>
      <c r="C19" s="15" t="s">
        <v>21</v>
      </c>
      <c r="D19" s="14">
        <f>D18</f>
        <v>0</v>
      </c>
      <c r="E19" s="14">
        <f t="shared" ref="E19:F19" si="15">E18</f>
        <v>0</v>
      </c>
      <c r="F19" s="14" t="e">
        <f t="shared" si="15"/>
        <v>#DIV/0!</v>
      </c>
      <c r="G19" s="36">
        <f t="shared" ref="G19" si="16">G18</f>
        <v>0</v>
      </c>
      <c r="H19" s="14">
        <f t="shared" ref="H19:J19" si="17">H18</f>
        <v>0</v>
      </c>
      <c r="I19" s="14">
        <f t="shared" si="17"/>
        <v>0</v>
      </c>
      <c r="J19" s="14" t="e">
        <f t="shared" si="17"/>
        <v>#DIV/0!</v>
      </c>
      <c r="K19" s="14"/>
      <c r="L19" s="36">
        <f t="shared" ref="L19:M19" si="18">L18</f>
        <v>0</v>
      </c>
      <c r="M19" s="36">
        <f t="shared" si="18"/>
        <v>0</v>
      </c>
      <c r="N19" s="36">
        <f t="shared" ref="N19" si="19">N18</f>
        <v>0</v>
      </c>
    </row>
    <row r="20" spans="1:14" ht="49.5" customHeight="1" x14ac:dyDescent="0.25">
      <c r="A20" s="28" t="s">
        <v>6</v>
      </c>
      <c r="B20" s="13" t="s">
        <v>91</v>
      </c>
      <c r="C20" s="3" t="s">
        <v>32</v>
      </c>
      <c r="D20" s="7"/>
      <c r="E20" s="9">
        <v>97000</v>
      </c>
      <c r="F20" s="42" t="e">
        <f t="shared" ref="F20:F27" si="20">E20/D20*100</f>
        <v>#DIV/0!</v>
      </c>
      <c r="G20" s="35">
        <v>120000</v>
      </c>
      <c r="H20" s="43"/>
      <c r="I20" s="47"/>
      <c r="J20" s="42" t="e">
        <f t="shared" ref="J20:J27" si="21">I20/H20*100</f>
        <v>#DIV/0!</v>
      </c>
      <c r="K20" s="42"/>
      <c r="L20" s="29"/>
      <c r="M20" s="29"/>
      <c r="N20" s="35"/>
    </row>
    <row r="21" spans="1:14" ht="47.25" customHeight="1" x14ac:dyDescent="0.25">
      <c r="A21" s="18"/>
      <c r="B21" s="25" t="s">
        <v>91</v>
      </c>
      <c r="C21" s="3" t="s">
        <v>105</v>
      </c>
      <c r="D21" s="7"/>
      <c r="E21" s="29">
        <v>1000000</v>
      </c>
      <c r="F21" s="42" t="e">
        <f t="shared" si="20"/>
        <v>#DIV/0!</v>
      </c>
      <c r="G21" s="35">
        <v>1100000</v>
      </c>
      <c r="H21" s="43"/>
      <c r="I21" s="47"/>
      <c r="J21" s="42" t="e">
        <f t="shared" si="21"/>
        <v>#DIV/0!</v>
      </c>
      <c r="K21" s="42"/>
      <c r="L21" s="29"/>
      <c r="M21" s="29"/>
      <c r="N21" s="35"/>
    </row>
    <row r="22" spans="1:14" x14ac:dyDescent="0.25">
      <c r="A22" s="18"/>
      <c r="B22" s="19"/>
      <c r="C22" s="15" t="s">
        <v>21</v>
      </c>
      <c r="D22" s="14">
        <f t="shared" ref="D22" si="22">SUM(D20:D21)</f>
        <v>0</v>
      </c>
      <c r="E22" s="14">
        <f t="shared" ref="E22" si="23">SUM(E20:E21)</f>
        <v>1097000</v>
      </c>
      <c r="F22" s="36" t="e">
        <f t="shared" si="20"/>
        <v>#DIV/0!</v>
      </c>
      <c r="G22" s="36">
        <f>SUM(G20:G21)</f>
        <v>1220000</v>
      </c>
      <c r="H22" s="14">
        <f t="shared" ref="H22" si="24">SUM(H20:H21)</f>
        <v>0</v>
      </c>
      <c r="I22" s="14">
        <f t="shared" ref="I22" si="25">SUM(I20:I21)</f>
        <v>0</v>
      </c>
      <c r="J22" s="36" t="e">
        <f t="shared" si="21"/>
        <v>#DIV/0!</v>
      </c>
      <c r="K22" s="36"/>
      <c r="L22" s="36">
        <f>SUM(L20:L21)</f>
        <v>0</v>
      </c>
      <c r="M22" s="36">
        <f>SUM(M20:M21)</f>
        <v>0</v>
      </c>
      <c r="N22" s="36">
        <f>SUM(N20:N21)</f>
        <v>0</v>
      </c>
    </row>
    <row r="23" spans="1:14" ht="39.6" x14ac:dyDescent="0.25">
      <c r="A23" s="18" t="s">
        <v>1</v>
      </c>
      <c r="B23" s="13" t="s">
        <v>106</v>
      </c>
      <c r="C23" s="3" t="s">
        <v>66</v>
      </c>
      <c r="D23" s="7"/>
      <c r="E23" s="9">
        <v>8000</v>
      </c>
      <c r="F23" s="9" t="e">
        <f t="shared" si="20"/>
        <v>#DIV/0!</v>
      </c>
      <c r="G23" s="35">
        <v>40000</v>
      </c>
      <c r="H23" s="43"/>
      <c r="I23" s="47"/>
      <c r="J23" s="9" t="e">
        <f t="shared" si="21"/>
        <v>#DIV/0!</v>
      </c>
      <c r="K23" s="9"/>
      <c r="L23" s="29"/>
      <c r="M23" s="29"/>
      <c r="N23" s="35"/>
    </row>
    <row r="24" spans="1:14" x14ac:dyDescent="0.25">
      <c r="A24" s="18"/>
      <c r="B24" s="19"/>
      <c r="C24" s="15" t="s">
        <v>21</v>
      </c>
      <c r="D24" s="14">
        <f t="shared" ref="D24" si="26">SUM(D23)</f>
        <v>0</v>
      </c>
      <c r="E24" s="14">
        <f t="shared" ref="E24" si="27">SUM(E23)</f>
        <v>8000</v>
      </c>
      <c r="F24" s="36" t="e">
        <f t="shared" si="20"/>
        <v>#DIV/0!</v>
      </c>
      <c r="G24" s="36">
        <f>SUM(G23)</f>
        <v>40000</v>
      </c>
      <c r="H24" s="14">
        <f t="shared" ref="H24" si="28">SUM(H23)</f>
        <v>0</v>
      </c>
      <c r="I24" s="14">
        <f t="shared" ref="I24" si="29">SUM(I23)</f>
        <v>0</v>
      </c>
      <c r="J24" s="36" t="e">
        <f t="shared" si="21"/>
        <v>#DIV/0!</v>
      </c>
      <c r="K24" s="36"/>
      <c r="L24" s="36">
        <f>SUM(L23)</f>
        <v>0</v>
      </c>
      <c r="M24" s="36">
        <f>SUM(M23)</f>
        <v>0</v>
      </c>
      <c r="N24" s="36">
        <f>SUM(N23)</f>
        <v>0</v>
      </c>
    </row>
    <row r="25" spans="1:14" ht="39.6" x14ac:dyDescent="0.25">
      <c r="A25" s="18" t="s">
        <v>3</v>
      </c>
      <c r="B25" s="13" t="s">
        <v>8</v>
      </c>
      <c r="C25" s="3" t="s">
        <v>47</v>
      </c>
      <c r="D25" s="7"/>
      <c r="E25" s="9">
        <v>800000</v>
      </c>
      <c r="F25" s="42" t="e">
        <f t="shared" si="20"/>
        <v>#DIV/0!</v>
      </c>
      <c r="G25" s="35">
        <v>850000</v>
      </c>
      <c r="H25" s="43"/>
      <c r="I25" s="47"/>
      <c r="J25" s="42" t="e">
        <f t="shared" si="21"/>
        <v>#DIV/0!</v>
      </c>
      <c r="K25" s="42"/>
      <c r="L25" s="29"/>
      <c r="M25" s="29"/>
      <c r="N25" s="35"/>
    </row>
    <row r="26" spans="1:14" ht="16.2" customHeight="1" x14ac:dyDescent="0.25">
      <c r="A26" s="18"/>
      <c r="B26" s="19"/>
      <c r="C26" s="15" t="s">
        <v>21</v>
      </c>
      <c r="D26" s="14">
        <f t="shared" ref="D26" si="30">SUM(D25)</f>
        <v>0</v>
      </c>
      <c r="E26" s="14">
        <f t="shared" ref="E26" si="31">SUM(E25)</f>
        <v>800000</v>
      </c>
      <c r="F26" s="36" t="e">
        <f t="shared" si="20"/>
        <v>#DIV/0!</v>
      </c>
      <c r="G26" s="36">
        <f>SUM(G25)</f>
        <v>850000</v>
      </c>
      <c r="H26" s="14">
        <f t="shared" ref="H26" si="32">SUM(H25)</f>
        <v>0</v>
      </c>
      <c r="I26" s="14">
        <f t="shared" ref="I26" si="33">SUM(I25)</f>
        <v>0</v>
      </c>
      <c r="J26" s="36" t="e">
        <f t="shared" si="21"/>
        <v>#DIV/0!</v>
      </c>
      <c r="K26" s="36"/>
      <c r="L26" s="36">
        <f>SUM(L25)</f>
        <v>0</v>
      </c>
      <c r="M26" s="36">
        <f>SUM(M25)</f>
        <v>0</v>
      </c>
      <c r="N26" s="36">
        <f>SUM(N25)</f>
        <v>0</v>
      </c>
    </row>
    <row r="27" spans="1:14" ht="26.4" x14ac:dyDescent="0.25">
      <c r="A27" s="28" t="s">
        <v>9</v>
      </c>
      <c r="B27" s="25" t="s">
        <v>74</v>
      </c>
      <c r="C27" s="3" t="s">
        <v>75</v>
      </c>
      <c r="D27" s="7"/>
      <c r="E27" s="9">
        <v>0</v>
      </c>
      <c r="F27" s="42" t="e">
        <f t="shared" si="20"/>
        <v>#DIV/0!</v>
      </c>
      <c r="G27" s="35">
        <v>10000</v>
      </c>
      <c r="H27" s="43"/>
      <c r="I27" s="47"/>
      <c r="J27" s="42" t="e">
        <f t="shared" si="21"/>
        <v>#DIV/0!</v>
      </c>
      <c r="K27" s="42"/>
      <c r="L27" s="29"/>
      <c r="M27" s="29"/>
      <c r="N27" s="35"/>
    </row>
    <row r="28" spans="1:14" ht="28.2" customHeight="1" x14ac:dyDescent="0.25">
      <c r="A28" s="28"/>
      <c r="B28" s="25" t="s">
        <v>74</v>
      </c>
      <c r="C28" s="3" t="s">
        <v>76</v>
      </c>
      <c r="D28" s="7"/>
      <c r="E28" s="9">
        <v>0</v>
      </c>
      <c r="F28" s="42" t="e">
        <f t="shared" ref="F28:F29" si="34">E28/D28*100</f>
        <v>#DIV/0!</v>
      </c>
      <c r="G28" s="35">
        <v>0</v>
      </c>
      <c r="H28" s="43"/>
      <c r="I28" s="47"/>
      <c r="J28" s="42" t="e">
        <f t="shared" ref="J28:J29" si="35">I28/H28*100</f>
        <v>#DIV/0!</v>
      </c>
      <c r="K28" s="42"/>
      <c r="L28" s="29"/>
      <c r="M28" s="29"/>
      <c r="N28" s="35"/>
    </row>
    <row r="29" spans="1:14" x14ac:dyDescent="0.25">
      <c r="A29" s="28"/>
      <c r="B29" s="19"/>
      <c r="C29" s="15" t="s">
        <v>21</v>
      </c>
      <c r="D29" s="14">
        <f t="shared" ref="D29" si="36">SUM(D27:D28)</f>
        <v>0</v>
      </c>
      <c r="E29" s="14">
        <f t="shared" ref="E29" si="37">SUM(E27:E28)</f>
        <v>0</v>
      </c>
      <c r="F29" s="36" t="e">
        <f t="shared" si="34"/>
        <v>#DIV/0!</v>
      </c>
      <c r="G29" s="36">
        <f>SUM(G27:G28)</f>
        <v>10000</v>
      </c>
      <c r="H29" s="14">
        <f t="shared" ref="H29" si="38">SUM(H27:H28)</f>
        <v>0</v>
      </c>
      <c r="I29" s="14">
        <f t="shared" ref="I29" si="39">SUM(I27:I28)</f>
        <v>0</v>
      </c>
      <c r="J29" s="36" t="e">
        <f t="shared" si="35"/>
        <v>#DIV/0!</v>
      </c>
      <c r="K29" s="36"/>
      <c r="L29" s="36">
        <f>SUM(L27:L28)</f>
        <v>0</v>
      </c>
      <c r="M29" s="36">
        <f>SUM(M27:M28)</f>
        <v>0</v>
      </c>
      <c r="N29" s="36">
        <f>SUM(N27:N28)</f>
        <v>0</v>
      </c>
    </row>
    <row r="30" spans="1:14" ht="25.5" customHeight="1" x14ac:dyDescent="0.25">
      <c r="A30" s="18" t="s">
        <v>10</v>
      </c>
      <c r="B30" s="13" t="s">
        <v>87</v>
      </c>
      <c r="C30" s="3" t="s">
        <v>73</v>
      </c>
      <c r="D30" s="7"/>
      <c r="E30" s="9">
        <v>0</v>
      </c>
      <c r="F30" s="42" t="e">
        <f>E30/D30*100</f>
        <v>#DIV/0!</v>
      </c>
      <c r="G30" s="35">
        <v>0</v>
      </c>
      <c r="H30" s="9"/>
      <c r="I30" s="45"/>
      <c r="J30" s="42" t="e">
        <f>I30/H30*100</f>
        <v>#DIV/0!</v>
      </c>
      <c r="K30" s="42"/>
      <c r="L30" s="29"/>
      <c r="M30" s="29"/>
      <c r="N30" s="35"/>
    </row>
    <row r="31" spans="1:14" x14ac:dyDescent="0.25">
      <c r="A31" s="18"/>
      <c r="B31" s="19"/>
      <c r="C31" s="15" t="s">
        <v>21</v>
      </c>
      <c r="D31" s="14">
        <f t="shared" ref="D31" si="40">SUM(D30)</f>
        <v>0</v>
      </c>
      <c r="E31" s="14">
        <f t="shared" ref="E31" si="41">SUM(E30)</f>
        <v>0</v>
      </c>
      <c r="F31" s="36" t="e">
        <f>E31/D31*100</f>
        <v>#DIV/0!</v>
      </c>
      <c r="G31" s="36">
        <f>SUM(G30)</f>
        <v>0</v>
      </c>
      <c r="H31" s="14">
        <f t="shared" ref="H31" si="42">SUM(H30)</f>
        <v>0</v>
      </c>
      <c r="I31" s="14">
        <f t="shared" ref="I31" si="43">SUM(I30)</f>
        <v>0</v>
      </c>
      <c r="J31" s="36" t="e">
        <f>I31/H31*100</f>
        <v>#DIV/0!</v>
      </c>
      <c r="K31" s="36"/>
      <c r="L31" s="36">
        <f>SUM(L30)</f>
        <v>0</v>
      </c>
      <c r="M31" s="36">
        <f>SUM(M30)</f>
        <v>0</v>
      </c>
      <c r="N31" s="36">
        <f>SUM(N30)</f>
        <v>0</v>
      </c>
    </row>
    <row r="32" spans="1:14" ht="28.95" customHeight="1" x14ac:dyDescent="0.25">
      <c r="A32" s="18" t="s">
        <v>11</v>
      </c>
      <c r="B32" s="13" t="s">
        <v>88</v>
      </c>
      <c r="C32" s="3" t="s">
        <v>107</v>
      </c>
      <c r="D32" s="7"/>
      <c r="E32" s="9">
        <v>157000</v>
      </c>
      <c r="F32" s="42" t="e">
        <f>E32/D32*100</f>
        <v>#DIV/0!</v>
      </c>
      <c r="G32" s="35">
        <v>250000</v>
      </c>
      <c r="H32" s="43"/>
      <c r="I32" s="47"/>
      <c r="J32" s="42" t="e">
        <f>I32/H32*100</f>
        <v>#DIV/0!</v>
      </c>
      <c r="K32" s="42"/>
      <c r="L32" s="29"/>
      <c r="M32" s="29"/>
      <c r="N32" s="35"/>
    </row>
    <row r="33" spans="1:14" ht="26.4" x14ac:dyDescent="0.25">
      <c r="A33" s="18"/>
      <c r="B33" s="25" t="s">
        <v>88</v>
      </c>
      <c r="C33" s="3" t="s">
        <v>108</v>
      </c>
      <c r="D33" s="7"/>
      <c r="E33" s="9">
        <v>197000</v>
      </c>
      <c r="F33" s="42" t="e">
        <f t="shared" ref="F33:F94" si="44">E33/D33*100</f>
        <v>#DIV/0!</v>
      </c>
      <c r="G33" s="35">
        <v>200000</v>
      </c>
      <c r="H33" s="43"/>
      <c r="I33" s="47"/>
      <c r="J33" s="42" t="e">
        <f t="shared" ref="J33:J64" si="45">I33/H33*100</f>
        <v>#DIV/0!</v>
      </c>
      <c r="K33" s="42"/>
      <c r="L33" s="29"/>
      <c r="M33" s="29"/>
      <c r="N33" s="35"/>
    </row>
    <row r="34" spans="1:14" ht="26.4" x14ac:dyDescent="0.25">
      <c r="A34" s="18"/>
      <c r="B34" s="25" t="s">
        <v>88</v>
      </c>
      <c r="C34" s="3" t="s">
        <v>109</v>
      </c>
      <c r="D34" s="7"/>
      <c r="E34" s="9">
        <v>182000</v>
      </c>
      <c r="F34" s="42" t="e">
        <f t="shared" si="44"/>
        <v>#DIV/0!</v>
      </c>
      <c r="G34" s="35">
        <v>200000</v>
      </c>
      <c r="H34" s="43"/>
      <c r="I34" s="47"/>
      <c r="J34" s="42" t="e">
        <f t="shared" si="45"/>
        <v>#DIV/0!</v>
      </c>
      <c r="K34" s="42"/>
      <c r="L34" s="29"/>
      <c r="M34" s="29"/>
      <c r="N34" s="35"/>
    </row>
    <row r="35" spans="1:14" ht="26.4" x14ac:dyDescent="0.25">
      <c r="A35" s="18"/>
      <c r="B35" s="25" t="s">
        <v>88</v>
      </c>
      <c r="C35" s="3" t="s">
        <v>110</v>
      </c>
      <c r="D35" s="7"/>
      <c r="E35" s="29">
        <v>100000</v>
      </c>
      <c r="F35" s="42" t="e">
        <f t="shared" si="44"/>
        <v>#DIV/0!</v>
      </c>
      <c r="G35" s="35">
        <v>150000</v>
      </c>
      <c r="H35" s="43"/>
      <c r="I35" s="47"/>
      <c r="J35" s="42" t="e">
        <f t="shared" si="45"/>
        <v>#DIV/0!</v>
      </c>
      <c r="K35" s="42"/>
      <c r="L35" s="29"/>
      <c r="M35" s="29"/>
      <c r="N35" s="35"/>
    </row>
    <row r="36" spans="1:14" x14ac:dyDescent="0.25">
      <c r="A36" s="18"/>
      <c r="B36" s="19"/>
      <c r="C36" s="15" t="s">
        <v>21</v>
      </c>
      <c r="D36" s="14">
        <f t="shared" ref="D36" si="46">SUM(D32:D35)</f>
        <v>0</v>
      </c>
      <c r="E36" s="14">
        <f t="shared" ref="E36" si="47">SUM(E32:E35)</f>
        <v>636000</v>
      </c>
      <c r="F36" s="36" t="e">
        <f t="shared" si="44"/>
        <v>#DIV/0!</v>
      </c>
      <c r="G36" s="36">
        <f>SUM(G32:G35)</f>
        <v>800000</v>
      </c>
      <c r="H36" s="14">
        <f t="shared" ref="H36" si="48">SUM(H32:H35)</f>
        <v>0</v>
      </c>
      <c r="I36" s="14">
        <f t="shared" ref="I36" si="49">SUM(I32:I35)</f>
        <v>0</v>
      </c>
      <c r="J36" s="36" t="e">
        <f t="shared" si="45"/>
        <v>#DIV/0!</v>
      </c>
      <c r="K36" s="36"/>
      <c r="L36" s="36">
        <f>SUM(L32:L35)</f>
        <v>0</v>
      </c>
      <c r="M36" s="36">
        <f>SUM(M32:M35)</f>
        <v>0</v>
      </c>
      <c r="N36" s="36">
        <f>SUM(N32:N35)</f>
        <v>0</v>
      </c>
    </row>
    <row r="37" spans="1:14" ht="20.399999999999999" customHeight="1" x14ac:dyDescent="0.25">
      <c r="A37" s="18" t="s">
        <v>12</v>
      </c>
      <c r="B37" s="13" t="s">
        <v>111</v>
      </c>
      <c r="C37" s="3" t="s">
        <v>83</v>
      </c>
      <c r="D37" s="7"/>
      <c r="E37" s="9">
        <v>0</v>
      </c>
      <c r="F37" s="42" t="e">
        <f t="shared" si="44"/>
        <v>#DIV/0!</v>
      </c>
      <c r="G37" s="35">
        <v>0</v>
      </c>
      <c r="H37" s="43"/>
      <c r="I37" s="47"/>
      <c r="J37" s="42" t="e">
        <f t="shared" si="45"/>
        <v>#DIV/0!</v>
      </c>
      <c r="K37" s="42"/>
      <c r="L37" s="29"/>
      <c r="M37" s="29"/>
      <c r="N37" s="35"/>
    </row>
    <row r="38" spans="1:14" x14ac:dyDescent="0.25">
      <c r="A38" s="18"/>
      <c r="B38" s="19"/>
      <c r="C38" s="15" t="s">
        <v>21</v>
      </c>
      <c r="D38" s="14">
        <f t="shared" ref="D38" si="50">SUM(D37)</f>
        <v>0</v>
      </c>
      <c r="E38" s="14">
        <f t="shared" ref="E38" si="51">SUM(E37)</f>
        <v>0</v>
      </c>
      <c r="F38" s="36" t="e">
        <f t="shared" si="44"/>
        <v>#DIV/0!</v>
      </c>
      <c r="G38" s="36">
        <f>SUM(G37)</f>
        <v>0</v>
      </c>
      <c r="H38" s="14">
        <f t="shared" ref="H38" si="52">SUM(H37)</f>
        <v>0</v>
      </c>
      <c r="I38" s="14">
        <f t="shared" ref="I38" si="53">SUM(I37)</f>
        <v>0</v>
      </c>
      <c r="J38" s="36" t="e">
        <f t="shared" si="45"/>
        <v>#DIV/0!</v>
      </c>
      <c r="K38" s="36"/>
      <c r="L38" s="36">
        <f>SUM(L37)</f>
        <v>0</v>
      </c>
      <c r="M38" s="36">
        <f>SUM(M37)</f>
        <v>0</v>
      </c>
      <c r="N38" s="36">
        <f>SUM(N37)</f>
        <v>0</v>
      </c>
    </row>
    <row r="39" spans="1:14" ht="26.4" x14ac:dyDescent="0.25">
      <c r="A39" s="18" t="s">
        <v>13</v>
      </c>
      <c r="B39" s="13" t="s">
        <v>112</v>
      </c>
      <c r="C39" s="3" t="s">
        <v>33</v>
      </c>
      <c r="D39" s="7"/>
      <c r="E39" s="9">
        <v>300000</v>
      </c>
      <c r="F39" s="42" t="e">
        <f t="shared" si="44"/>
        <v>#DIV/0!</v>
      </c>
      <c r="G39" s="35">
        <v>300000</v>
      </c>
      <c r="H39" s="43"/>
      <c r="I39" s="47"/>
      <c r="J39" s="42" t="e">
        <f t="shared" si="45"/>
        <v>#DIV/0!</v>
      </c>
      <c r="K39" s="42"/>
      <c r="L39" s="29"/>
      <c r="M39" s="29"/>
      <c r="N39" s="35"/>
    </row>
    <row r="40" spans="1:14" ht="26.4" x14ac:dyDescent="0.25">
      <c r="A40" s="18"/>
      <c r="B40" s="25" t="s">
        <v>112</v>
      </c>
      <c r="C40" s="3" t="s">
        <v>113</v>
      </c>
      <c r="D40" s="7"/>
      <c r="E40" s="29">
        <v>135000</v>
      </c>
      <c r="F40" s="42" t="e">
        <f t="shared" si="44"/>
        <v>#DIV/0!</v>
      </c>
      <c r="G40" s="35">
        <v>135000</v>
      </c>
      <c r="H40" s="43"/>
      <c r="I40" s="47"/>
      <c r="J40" s="42" t="e">
        <f t="shared" si="45"/>
        <v>#DIV/0!</v>
      </c>
      <c r="K40" s="42"/>
      <c r="L40" s="29"/>
      <c r="M40" s="29"/>
      <c r="N40" s="35"/>
    </row>
    <row r="41" spans="1:14" ht="26.4" x14ac:dyDescent="0.25">
      <c r="A41" s="28"/>
      <c r="B41" s="25" t="s">
        <v>112</v>
      </c>
      <c r="C41" s="27" t="s">
        <v>62</v>
      </c>
      <c r="D41" s="7"/>
      <c r="E41" s="9">
        <v>160000</v>
      </c>
      <c r="F41" s="42" t="e">
        <f t="shared" si="44"/>
        <v>#DIV/0!</v>
      </c>
      <c r="G41" s="35">
        <v>130000</v>
      </c>
      <c r="H41" s="7"/>
      <c r="I41" s="46"/>
      <c r="J41" s="42" t="e">
        <f t="shared" si="45"/>
        <v>#DIV/0!</v>
      </c>
      <c r="K41" s="42"/>
      <c r="L41" s="29"/>
      <c r="M41" s="29"/>
      <c r="N41" s="35"/>
    </row>
    <row r="42" spans="1:14" ht="26.4" x14ac:dyDescent="0.25">
      <c r="A42" s="18"/>
      <c r="B42" s="25" t="s">
        <v>112</v>
      </c>
      <c r="C42" s="27" t="s">
        <v>114</v>
      </c>
      <c r="D42" s="7"/>
      <c r="E42" s="9">
        <v>415000</v>
      </c>
      <c r="F42" s="42" t="e">
        <f t="shared" si="44"/>
        <v>#DIV/0!</v>
      </c>
      <c r="G42" s="35">
        <v>415000</v>
      </c>
      <c r="H42" s="7"/>
      <c r="I42" s="46"/>
      <c r="J42" s="42" t="e">
        <f t="shared" si="45"/>
        <v>#DIV/0!</v>
      </c>
      <c r="K42" s="42"/>
      <c r="L42" s="29"/>
      <c r="M42" s="29"/>
      <c r="N42" s="35"/>
    </row>
    <row r="43" spans="1:14" x14ac:dyDescent="0.25">
      <c r="A43" s="18"/>
      <c r="B43" s="19"/>
      <c r="C43" s="15" t="s">
        <v>21</v>
      </c>
      <c r="D43" s="14">
        <f t="shared" ref="D43" si="54">SUM(D39:D42)</f>
        <v>0</v>
      </c>
      <c r="E43" s="14">
        <f t="shared" ref="E43" si="55">SUM(E39:E42)</f>
        <v>1010000</v>
      </c>
      <c r="F43" s="36" t="e">
        <f t="shared" si="44"/>
        <v>#DIV/0!</v>
      </c>
      <c r="G43" s="36">
        <f>SUM(G39:G42)</f>
        <v>980000</v>
      </c>
      <c r="H43" s="14">
        <f t="shared" ref="H43" si="56">SUM(H39:H42)</f>
        <v>0</v>
      </c>
      <c r="I43" s="14">
        <f t="shared" ref="I43" si="57">SUM(I39:I42)</f>
        <v>0</v>
      </c>
      <c r="J43" s="36" t="e">
        <f t="shared" si="45"/>
        <v>#DIV/0!</v>
      </c>
      <c r="K43" s="36"/>
      <c r="L43" s="36">
        <f>SUM(L39:L42)</f>
        <v>0</v>
      </c>
      <c r="M43" s="36">
        <f>SUM(M39:M42)</f>
        <v>0</v>
      </c>
      <c r="N43" s="36">
        <f>SUM(N39:N42)</f>
        <v>0</v>
      </c>
    </row>
    <row r="44" spans="1:14" ht="26.4" x14ac:dyDescent="0.25">
      <c r="A44" s="18" t="s">
        <v>16</v>
      </c>
      <c r="B44" s="13" t="s">
        <v>115</v>
      </c>
      <c r="C44" s="3" t="s">
        <v>34</v>
      </c>
      <c r="D44" s="7"/>
      <c r="E44" s="9">
        <v>130000</v>
      </c>
      <c r="F44" s="42" t="e">
        <f t="shared" si="44"/>
        <v>#DIV/0!</v>
      </c>
      <c r="G44" s="35">
        <v>130000</v>
      </c>
      <c r="H44" s="43"/>
      <c r="I44" s="47"/>
      <c r="J44" s="42" t="e">
        <f t="shared" si="45"/>
        <v>#DIV/0!</v>
      </c>
      <c r="K44" s="42"/>
      <c r="L44" s="29"/>
      <c r="M44" s="29"/>
      <c r="N44" s="35"/>
    </row>
    <row r="45" spans="1:14" ht="26.4" x14ac:dyDescent="0.25">
      <c r="A45" s="18"/>
      <c r="B45" s="25" t="s">
        <v>115</v>
      </c>
      <c r="C45" s="3" t="s">
        <v>35</v>
      </c>
      <c r="D45" s="7"/>
      <c r="E45" s="9">
        <v>149000</v>
      </c>
      <c r="F45" s="42" t="e">
        <f t="shared" si="44"/>
        <v>#DIV/0!</v>
      </c>
      <c r="G45" s="35">
        <v>165000</v>
      </c>
      <c r="H45" s="43"/>
      <c r="I45" s="47"/>
      <c r="J45" s="42" t="e">
        <f t="shared" si="45"/>
        <v>#DIV/0!</v>
      </c>
      <c r="K45" s="42"/>
      <c r="L45" s="29"/>
      <c r="M45" s="29"/>
      <c r="N45" s="35"/>
    </row>
    <row r="46" spans="1:14" ht="26.4" x14ac:dyDescent="0.25">
      <c r="A46" s="18"/>
      <c r="B46" s="25" t="s">
        <v>115</v>
      </c>
      <c r="C46" s="3" t="s">
        <v>36</v>
      </c>
      <c r="D46" s="7"/>
      <c r="E46" s="29">
        <v>0</v>
      </c>
      <c r="F46" s="42" t="e">
        <f t="shared" si="44"/>
        <v>#DIV/0!</v>
      </c>
      <c r="G46" s="35">
        <v>0</v>
      </c>
      <c r="H46" s="43"/>
      <c r="I46" s="47"/>
      <c r="J46" s="42" t="e">
        <f t="shared" si="45"/>
        <v>#DIV/0!</v>
      </c>
      <c r="K46" s="42"/>
      <c r="L46" s="29"/>
      <c r="M46" s="29"/>
      <c r="N46" s="35"/>
    </row>
    <row r="47" spans="1:14" ht="39.6" x14ac:dyDescent="0.25">
      <c r="A47" s="18"/>
      <c r="B47" s="25" t="s">
        <v>115</v>
      </c>
      <c r="C47" s="3" t="s">
        <v>84</v>
      </c>
      <c r="D47" s="7"/>
      <c r="E47" s="29">
        <v>290000</v>
      </c>
      <c r="F47" s="42" t="e">
        <f t="shared" si="44"/>
        <v>#DIV/0!</v>
      </c>
      <c r="G47" s="35">
        <v>300000</v>
      </c>
      <c r="H47" s="43"/>
      <c r="I47" s="47"/>
      <c r="J47" s="42" t="e">
        <f t="shared" si="45"/>
        <v>#DIV/0!</v>
      </c>
      <c r="K47" s="42"/>
      <c r="L47" s="29"/>
      <c r="M47" s="29"/>
      <c r="N47" s="35"/>
    </row>
    <row r="48" spans="1:14" x14ac:dyDescent="0.25">
      <c r="A48" s="18"/>
      <c r="B48" s="19"/>
      <c r="C48" s="15" t="s">
        <v>21</v>
      </c>
      <c r="D48" s="14">
        <f t="shared" ref="D48" si="58">SUM(D44:D47)</f>
        <v>0</v>
      </c>
      <c r="E48" s="14">
        <f t="shared" ref="E48" si="59">SUM(E44:E47)</f>
        <v>569000</v>
      </c>
      <c r="F48" s="36" t="e">
        <f t="shared" si="44"/>
        <v>#DIV/0!</v>
      </c>
      <c r="G48" s="36">
        <f>SUM(G44:G47)</f>
        <v>595000</v>
      </c>
      <c r="H48" s="14">
        <f t="shared" ref="H48" si="60">SUM(H44:H47)</f>
        <v>0</v>
      </c>
      <c r="I48" s="14">
        <f t="shared" ref="I48" si="61">SUM(I44:I47)</f>
        <v>0</v>
      </c>
      <c r="J48" s="36" t="e">
        <f t="shared" si="45"/>
        <v>#DIV/0!</v>
      </c>
      <c r="K48" s="36"/>
      <c r="L48" s="36">
        <f>SUM(L44:L47)</f>
        <v>0</v>
      </c>
      <c r="M48" s="36">
        <f>SUM(M44:M47)</f>
        <v>0</v>
      </c>
      <c r="N48" s="36">
        <f>SUM(N44:N47)</f>
        <v>0</v>
      </c>
    </row>
    <row r="49" spans="1:15" ht="26.4" x14ac:dyDescent="0.25">
      <c r="A49" s="18" t="s">
        <v>24</v>
      </c>
      <c r="B49" s="13" t="s">
        <v>18</v>
      </c>
      <c r="C49" s="3" t="s">
        <v>53</v>
      </c>
      <c r="D49" s="7"/>
      <c r="E49" s="9">
        <v>0</v>
      </c>
      <c r="F49" s="42" t="e">
        <f t="shared" si="44"/>
        <v>#DIV/0!</v>
      </c>
      <c r="G49" s="35"/>
      <c r="H49" s="9"/>
      <c r="I49" s="45"/>
      <c r="J49" s="42" t="e">
        <f t="shared" si="45"/>
        <v>#DIV/0!</v>
      </c>
      <c r="K49" s="42"/>
      <c r="L49" s="29"/>
      <c r="M49" s="29"/>
      <c r="N49" s="35"/>
      <c r="O49" s="49"/>
    </row>
    <row r="50" spans="1:15" ht="26.4" x14ac:dyDescent="0.25">
      <c r="A50" s="18"/>
      <c r="B50" s="13" t="s">
        <v>18</v>
      </c>
      <c r="C50" s="3" t="s">
        <v>52</v>
      </c>
      <c r="D50" s="7"/>
      <c r="E50" s="9">
        <v>45791</v>
      </c>
      <c r="F50" s="42" t="e">
        <f t="shared" si="44"/>
        <v>#DIV/0!</v>
      </c>
      <c r="G50" s="35"/>
      <c r="H50" s="7"/>
      <c r="I50" s="46"/>
      <c r="J50" s="42" t="e">
        <f t="shared" si="45"/>
        <v>#DIV/0!</v>
      </c>
      <c r="K50" s="42"/>
      <c r="L50" s="29"/>
      <c r="M50" s="29"/>
      <c r="N50" s="35"/>
      <c r="O50" s="49"/>
    </row>
    <row r="51" spans="1:15" x14ac:dyDescent="0.25">
      <c r="A51" s="18"/>
      <c r="B51" s="19"/>
      <c r="C51" s="15" t="s">
        <v>21</v>
      </c>
      <c r="D51" s="14">
        <f t="shared" ref="D51" si="62">SUM(D49:D50)</f>
        <v>0</v>
      </c>
      <c r="E51" s="14">
        <f t="shared" ref="E51" si="63">SUM(E49:E50)</f>
        <v>45791</v>
      </c>
      <c r="F51" s="36" t="e">
        <f t="shared" si="44"/>
        <v>#DIV/0!</v>
      </c>
      <c r="G51" s="36">
        <f>SUM(G49:G50)</f>
        <v>0</v>
      </c>
      <c r="H51" s="14">
        <f t="shared" ref="H51" si="64">SUM(H49:H50)</f>
        <v>0</v>
      </c>
      <c r="I51" s="14">
        <f t="shared" ref="I51" si="65">SUM(I49:I50)</f>
        <v>0</v>
      </c>
      <c r="J51" s="36" t="e">
        <f t="shared" si="45"/>
        <v>#DIV/0!</v>
      </c>
      <c r="K51" s="36"/>
      <c r="L51" s="36">
        <f>SUM(L49:L50)</f>
        <v>0</v>
      </c>
      <c r="M51" s="36">
        <f t="shared" ref="M51" si="66">SUM(M49:M50)</f>
        <v>0</v>
      </c>
      <c r="N51" s="36">
        <f>SUM(N49:N50)</f>
        <v>0</v>
      </c>
    </row>
    <row r="52" spans="1:15" x14ac:dyDescent="0.25">
      <c r="A52" s="18" t="s">
        <v>25</v>
      </c>
      <c r="B52" s="13" t="s">
        <v>15</v>
      </c>
      <c r="C52" s="3" t="s">
        <v>37</v>
      </c>
      <c r="D52" s="7"/>
      <c r="E52" s="9">
        <v>800000</v>
      </c>
      <c r="F52" s="42" t="e">
        <f t="shared" si="44"/>
        <v>#DIV/0!</v>
      </c>
      <c r="G52" s="35">
        <v>800000</v>
      </c>
      <c r="H52" s="43"/>
      <c r="I52" s="47"/>
      <c r="J52" s="42" t="e">
        <f t="shared" si="45"/>
        <v>#DIV/0!</v>
      </c>
      <c r="K52" s="42"/>
      <c r="L52" s="29"/>
      <c r="M52" s="29"/>
      <c r="N52" s="35"/>
    </row>
    <row r="53" spans="1:15" x14ac:dyDescent="0.25">
      <c r="A53" s="18"/>
      <c r="B53" s="13" t="s">
        <v>15</v>
      </c>
      <c r="C53" s="3" t="s">
        <v>38</v>
      </c>
      <c r="D53" s="7"/>
      <c r="E53" s="9">
        <v>500000</v>
      </c>
      <c r="F53" s="42" t="e">
        <f t="shared" si="44"/>
        <v>#DIV/0!</v>
      </c>
      <c r="G53" s="35">
        <v>500000</v>
      </c>
      <c r="H53" s="43"/>
      <c r="I53" s="47"/>
      <c r="J53" s="42" t="e">
        <f t="shared" si="45"/>
        <v>#DIV/0!</v>
      </c>
      <c r="K53" s="42"/>
      <c r="L53" s="29"/>
      <c r="M53" s="29"/>
      <c r="N53" s="35"/>
    </row>
    <row r="54" spans="1:15" ht="39.6" x14ac:dyDescent="0.25">
      <c r="A54" s="18"/>
      <c r="B54" s="13" t="s">
        <v>15</v>
      </c>
      <c r="C54" s="3" t="s">
        <v>39</v>
      </c>
      <c r="D54" s="7"/>
      <c r="E54" s="9">
        <v>305000</v>
      </c>
      <c r="F54" s="42" t="e">
        <f t="shared" si="44"/>
        <v>#DIV/0!</v>
      </c>
      <c r="G54" s="35">
        <v>305000</v>
      </c>
      <c r="H54" s="43"/>
      <c r="I54" s="47"/>
      <c r="J54" s="42" t="e">
        <f t="shared" si="45"/>
        <v>#DIV/0!</v>
      </c>
      <c r="K54" s="42"/>
      <c r="L54" s="29"/>
      <c r="M54" s="29"/>
      <c r="N54" s="35"/>
    </row>
    <row r="55" spans="1:15" ht="39.6" x14ac:dyDescent="0.25">
      <c r="A55" s="18"/>
      <c r="B55" s="13" t="s">
        <v>15</v>
      </c>
      <c r="C55" s="3" t="s">
        <v>40</v>
      </c>
      <c r="D55" s="7"/>
      <c r="E55" s="9">
        <v>400000</v>
      </c>
      <c r="F55" s="42" t="e">
        <f t="shared" si="44"/>
        <v>#DIV/0!</v>
      </c>
      <c r="G55" s="35">
        <v>0</v>
      </c>
      <c r="H55" s="43"/>
      <c r="I55" s="47"/>
      <c r="J55" s="42" t="e">
        <f t="shared" si="45"/>
        <v>#DIV/0!</v>
      </c>
      <c r="K55" s="42"/>
      <c r="L55" s="29"/>
      <c r="M55" s="29"/>
      <c r="N55" s="35"/>
    </row>
    <row r="56" spans="1:15" ht="26.4" x14ac:dyDescent="0.25">
      <c r="A56" s="18"/>
      <c r="B56" s="13" t="s">
        <v>15</v>
      </c>
      <c r="C56" s="5" t="s">
        <v>116</v>
      </c>
      <c r="D56" s="7"/>
      <c r="E56" s="9">
        <v>550000</v>
      </c>
      <c r="F56" s="42" t="e">
        <f t="shared" si="44"/>
        <v>#DIV/0!</v>
      </c>
      <c r="G56" s="35">
        <v>550000</v>
      </c>
      <c r="H56" s="41"/>
      <c r="I56" s="46"/>
      <c r="J56" s="42" t="e">
        <f t="shared" si="45"/>
        <v>#DIV/0!</v>
      </c>
      <c r="K56" s="42"/>
      <c r="L56" s="29"/>
      <c r="M56" s="29"/>
      <c r="N56" s="35"/>
    </row>
    <row r="57" spans="1:15" x14ac:dyDescent="0.25">
      <c r="A57" s="18"/>
      <c r="B57" s="13" t="s">
        <v>15</v>
      </c>
      <c r="C57" s="3" t="s">
        <v>41</v>
      </c>
      <c r="D57" s="7"/>
      <c r="E57" s="29">
        <v>940000</v>
      </c>
      <c r="F57" s="42" t="e">
        <f t="shared" si="44"/>
        <v>#DIV/0!</v>
      </c>
      <c r="G57" s="35">
        <v>940000</v>
      </c>
      <c r="H57" s="43"/>
      <c r="I57" s="47"/>
      <c r="J57" s="42" t="e">
        <f t="shared" si="45"/>
        <v>#DIV/0!</v>
      </c>
      <c r="K57" s="42"/>
      <c r="L57" s="29"/>
      <c r="M57" s="29"/>
      <c r="N57" s="35"/>
    </row>
    <row r="58" spans="1:15" ht="39.6" x14ac:dyDescent="0.25">
      <c r="A58" s="18"/>
      <c r="B58" s="13" t="s">
        <v>15</v>
      </c>
      <c r="C58" s="3" t="s">
        <v>42</v>
      </c>
      <c r="D58" s="7"/>
      <c r="E58" s="9">
        <v>318000</v>
      </c>
      <c r="F58" s="42" t="e">
        <f t="shared" si="44"/>
        <v>#DIV/0!</v>
      </c>
      <c r="G58" s="35">
        <v>330000</v>
      </c>
      <c r="H58" s="43"/>
      <c r="I58" s="47"/>
      <c r="J58" s="42" t="e">
        <f t="shared" si="45"/>
        <v>#DIV/0!</v>
      </c>
      <c r="K58" s="42"/>
      <c r="L58" s="29"/>
      <c r="M58" s="29"/>
      <c r="N58" s="35"/>
    </row>
    <row r="59" spans="1:15" ht="39.6" x14ac:dyDescent="0.25">
      <c r="A59" s="18"/>
      <c r="B59" s="13" t="s">
        <v>15</v>
      </c>
      <c r="C59" s="3" t="s">
        <v>117</v>
      </c>
      <c r="D59" s="7"/>
      <c r="E59" s="9">
        <v>349000</v>
      </c>
      <c r="F59" s="42" t="e">
        <f t="shared" si="44"/>
        <v>#DIV/0!</v>
      </c>
      <c r="G59" s="35">
        <v>360000</v>
      </c>
      <c r="H59" s="43"/>
      <c r="I59" s="47"/>
      <c r="J59" s="42" t="e">
        <f t="shared" si="45"/>
        <v>#DIV/0!</v>
      </c>
      <c r="K59" s="42"/>
      <c r="L59" s="29"/>
      <c r="M59" s="29"/>
      <c r="N59" s="35"/>
    </row>
    <row r="60" spans="1:15" x14ac:dyDescent="0.25">
      <c r="A60" s="18"/>
      <c r="B60" s="13" t="s">
        <v>15</v>
      </c>
      <c r="C60" s="3" t="s">
        <v>43</v>
      </c>
      <c r="D60" s="7"/>
      <c r="E60" s="29">
        <v>2991000</v>
      </c>
      <c r="F60" s="42" t="e">
        <f t="shared" si="44"/>
        <v>#DIV/0!</v>
      </c>
      <c r="G60" s="35">
        <v>2500000</v>
      </c>
      <c r="H60" s="43"/>
      <c r="I60" s="47"/>
      <c r="J60" s="42" t="e">
        <f t="shared" si="45"/>
        <v>#DIV/0!</v>
      </c>
      <c r="K60" s="42"/>
      <c r="L60" s="29"/>
      <c r="M60" s="29"/>
      <c r="N60" s="35"/>
    </row>
    <row r="61" spans="1:15" ht="26.4" x14ac:dyDescent="0.25">
      <c r="A61" s="18"/>
      <c r="B61" s="13" t="s">
        <v>15</v>
      </c>
      <c r="C61" s="3" t="s">
        <v>44</v>
      </c>
      <c r="D61" s="7"/>
      <c r="E61" s="9">
        <v>12000</v>
      </c>
      <c r="F61" s="42" t="e">
        <f t="shared" si="44"/>
        <v>#DIV/0!</v>
      </c>
      <c r="G61" s="35">
        <v>10000</v>
      </c>
      <c r="H61" s="43"/>
      <c r="I61" s="47"/>
      <c r="J61" s="42" t="e">
        <f t="shared" si="45"/>
        <v>#DIV/0!</v>
      </c>
      <c r="K61" s="42"/>
      <c r="L61" s="29"/>
      <c r="M61" s="29"/>
      <c r="N61" s="35"/>
    </row>
    <row r="62" spans="1:15" x14ac:dyDescent="0.25">
      <c r="A62" s="18"/>
      <c r="B62" s="13" t="s">
        <v>15</v>
      </c>
      <c r="C62" s="3" t="s">
        <v>55</v>
      </c>
      <c r="D62" s="7"/>
      <c r="E62" s="9">
        <v>12000</v>
      </c>
      <c r="F62" s="42" t="e">
        <f t="shared" si="44"/>
        <v>#DIV/0!</v>
      </c>
      <c r="G62" s="35">
        <v>0</v>
      </c>
      <c r="H62" s="43"/>
      <c r="I62" s="47"/>
      <c r="J62" s="42" t="e">
        <f t="shared" si="45"/>
        <v>#DIV/0!</v>
      </c>
      <c r="K62" s="42"/>
      <c r="L62" s="29"/>
      <c r="M62" s="29"/>
      <c r="N62" s="35"/>
    </row>
    <row r="63" spans="1:15" x14ac:dyDescent="0.25">
      <c r="A63" s="18"/>
      <c r="B63" s="13" t="s">
        <v>15</v>
      </c>
      <c r="C63" s="3" t="s">
        <v>118</v>
      </c>
      <c r="D63" s="7"/>
      <c r="E63" s="9">
        <v>385000</v>
      </c>
      <c r="F63" s="42" t="e">
        <f t="shared" si="44"/>
        <v>#DIV/0!</v>
      </c>
      <c r="G63" s="35">
        <v>250000</v>
      </c>
      <c r="H63" s="43"/>
      <c r="I63" s="47"/>
      <c r="J63" s="42" t="e">
        <f t="shared" si="45"/>
        <v>#DIV/0!</v>
      </c>
      <c r="K63" s="42"/>
      <c r="L63" s="29"/>
      <c r="M63" s="29"/>
      <c r="N63" s="35"/>
    </row>
    <row r="64" spans="1:15" ht="14.25" customHeight="1" x14ac:dyDescent="0.25">
      <c r="A64" s="18"/>
      <c r="B64" s="13" t="s">
        <v>15</v>
      </c>
      <c r="C64" s="3" t="s">
        <v>119</v>
      </c>
      <c r="D64" s="7"/>
      <c r="E64" s="9">
        <v>405000</v>
      </c>
      <c r="F64" s="42" t="e">
        <f t="shared" si="44"/>
        <v>#DIV/0!</v>
      </c>
      <c r="G64" s="35">
        <v>400000</v>
      </c>
      <c r="H64" s="43"/>
      <c r="I64" s="47"/>
      <c r="J64" s="42" t="e">
        <f t="shared" si="45"/>
        <v>#DIV/0!</v>
      </c>
      <c r="K64" s="42"/>
      <c r="L64" s="29"/>
      <c r="M64" s="29"/>
      <c r="N64" s="35"/>
    </row>
    <row r="65" spans="1:14" x14ac:dyDescent="0.25">
      <c r="A65" s="18"/>
      <c r="B65" s="13" t="s">
        <v>15</v>
      </c>
      <c r="C65" s="3" t="s">
        <v>56</v>
      </c>
      <c r="D65" s="7"/>
      <c r="E65" s="9">
        <v>305000</v>
      </c>
      <c r="F65" s="42" t="e">
        <f t="shared" si="44"/>
        <v>#DIV/0!</v>
      </c>
      <c r="G65" s="35">
        <v>305000</v>
      </c>
      <c r="H65" s="43"/>
      <c r="I65" s="47"/>
      <c r="J65" s="42" t="e">
        <f t="shared" ref="J65:J86" si="67">I65/H65*100</f>
        <v>#DIV/0!</v>
      </c>
      <c r="K65" s="42"/>
      <c r="L65" s="29"/>
      <c r="M65" s="29"/>
      <c r="N65" s="35"/>
    </row>
    <row r="66" spans="1:14" ht="18" customHeight="1" x14ac:dyDescent="0.25">
      <c r="A66" s="18"/>
      <c r="B66" s="19"/>
      <c r="C66" s="15" t="s">
        <v>21</v>
      </c>
      <c r="D66" s="14">
        <f t="shared" ref="D66" si="68">SUM(D52:D65)</f>
        <v>0</v>
      </c>
      <c r="E66" s="14">
        <f t="shared" ref="E66" si="69">SUM(E52:E65)</f>
        <v>8272000</v>
      </c>
      <c r="F66" s="36" t="e">
        <f t="shared" si="44"/>
        <v>#DIV/0!</v>
      </c>
      <c r="G66" s="36">
        <f>SUM(G52:G65)</f>
        <v>7250000</v>
      </c>
      <c r="H66" s="14">
        <f t="shared" ref="H66" si="70">SUM(H52:H65)</f>
        <v>0</v>
      </c>
      <c r="I66" s="14">
        <f t="shared" ref="I66" si="71">SUM(I52:I65)</f>
        <v>0</v>
      </c>
      <c r="J66" s="36" t="e">
        <f t="shared" si="67"/>
        <v>#DIV/0!</v>
      </c>
      <c r="K66" s="36"/>
      <c r="L66" s="36">
        <f>SUM(L52:L65)</f>
        <v>0</v>
      </c>
      <c r="M66" s="36">
        <f>SUM(M52:M65)</f>
        <v>0</v>
      </c>
      <c r="N66" s="36">
        <f>SUM(N52:N65)</f>
        <v>0</v>
      </c>
    </row>
    <row r="67" spans="1:14" ht="28.2" customHeight="1" x14ac:dyDescent="0.25">
      <c r="A67" s="28" t="s">
        <v>26</v>
      </c>
      <c r="B67" s="25" t="s">
        <v>89</v>
      </c>
      <c r="C67" s="27" t="s">
        <v>65</v>
      </c>
      <c r="D67" s="7"/>
      <c r="E67" s="9">
        <v>305000</v>
      </c>
      <c r="F67" s="42" t="e">
        <f t="shared" si="44"/>
        <v>#DIV/0!</v>
      </c>
      <c r="G67" s="35">
        <v>330000</v>
      </c>
      <c r="H67" s="7"/>
      <c r="I67" s="46"/>
      <c r="J67" s="42" t="e">
        <f t="shared" si="67"/>
        <v>#DIV/0!</v>
      </c>
      <c r="K67" s="42"/>
      <c r="L67" s="29"/>
      <c r="M67" s="29"/>
      <c r="N67" s="35"/>
    </row>
    <row r="68" spans="1:14" x14ac:dyDescent="0.25">
      <c r="A68" s="28"/>
      <c r="B68" s="19"/>
      <c r="C68" s="15" t="s">
        <v>21</v>
      </c>
      <c r="D68" s="14">
        <f t="shared" ref="D68" si="72">SUM(D67)</f>
        <v>0</v>
      </c>
      <c r="E68" s="14">
        <f t="shared" ref="E68" si="73">SUM(E67)</f>
        <v>305000</v>
      </c>
      <c r="F68" s="36" t="e">
        <f t="shared" si="44"/>
        <v>#DIV/0!</v>
      </c>
      <c r="G68" s="36">
        <f>SUM(G67)</f>
        <v>330000</v>
      </c>
      <c r="H68" s="14">
        <f t="shared" ref="H68" si="74">SUM(H67)</f>
        <v>0</v>
      </c>
      <c r="I68" s="14">
        <f t="shared" ref="I68" si="75">SUM(I67)</f>
        <v>0</v>
      </c>
      <c r="J68" s="36" t="e">
        <f t="shared" si="67"/>
        <v>#DIV/0!</v>
      </c>
      <c r="K68" s="36"/>
      <c r="L68" s="36">
        <f>SUM(L67)</f>
        <v>0</v>
      </c>
      <c r="M68" s="36">
        <f>SUM(M67)</f>
        <v>0</v>
      </c>
      <c r="N68" s="36">
        <f>SUM(N67)</f>
        <v>0</v>
      </c>
    </row>
    <row r="69" spans="1:14" x14ac:dyDescent="0.25">
      <c r="A69" s="18" t="s">
        <v>27</v>
      </c>
      <c r="B69" s="25" t="s">
        <v>58</v>
      </c>
      <c r="C69" s="27" t="s">
        <v>63</v>
      </c>
      <c r="D69" s="7"/>
      <c r="E69" s="9">
        <v>250000</v>
      </c>
      <c r="F69" s="42" t="e">
        <f t="shared" si="44"/>
        <v>#DIV/0!</v>
      </c>
      <c r="G69" s="35">
        <v>0</v>
      </c>
      <c r="H69" s="7"/>
      <c r="I69" s="46"/>
      <c r="J69" s="42" t="e">
        <f t="shared" si="67"/>
        <v>#DIV/0!</v>
      </c>
      <c r="K69" s="42"/>
      <c r="L69" s="29"/>
      <c r="M69" s="29"/>
      <c r="N69" s="35"/>
    </row>
    <row r="70" spans="1:14" x14ac:dyDescent="0.25">
      <c r="A70" s="18"/>
      <c r="B70" s="19"/>
      <c r="C70" s="15" t="s">
        <v>21</v>
      </c>
      <c r="D70" s="14">
        <f t="shared" ref="D70" si="76">SUM(D69)</f>
        <v>0</v>
      </c>
      <c r="E70" s="14">
        <f t="shared" ref="E70" si="77">SUM(E69)</f>
        <v>250000</v>
      </c>
      <c r="F70" s="36" t="e">
        <f t="shared" si="44"/>
        <v>#DIV/0!</v>
      </c>
      <c r="G70" s="36">
        <f>SUM(G69)</f>
        <v>0</v>
      </c>
      <c r="H70" s="14">
        <f t="shared" ref="H70" si="78">SUM(H69)</f>
        <v>0</v>
      </c>
      <c r="I70" s="14">
        <f t="shared" ref="I70" si="79">SUM(I69)</f>
        <v>0</v>
      </c>
      <c r="J70" s="36" t="e">
        <f t="shared" si="67"/>
        <v>#DIV/0!</v>
      </c>
      <c r="K70" s="36"/>
      <c r="L70" s="36">
        <f>SUM(L69)</f>
        <v>0</v>
      </c>
      <c r="M70" s="36">
        <f>SUM(M69)</f>
        <v>0</v>
      </c>
      <c r="N70" s="36">
        <f>SUM(N69)</f>
        <v>0</v>
      </c>
    </row>
    <row r="71" spans="1:14" ht="26.4" x14ac:dyDescent="0.25">
      <c r="A71" s="28" t="s">
        <v>28</v>
      </c>
      <c r="B71" s="13" t="s">
        <v>82</v>
      </c>
      <c r="C71" s="3" t="s">
        <v>19</v>
      </c>
      <c r="D71" s="7"/>
      <c r="E71" s="9">
        <v>8000</v>
      </c>
      <c r="F71" s="42" t="e">
        <f t="shared" si="44"/>
        <v>#DIV/0!</v>
      </c>
      <c r="G71" s="35">
        <v>0</v>
      </c>
      <c r="H71" s="7"/>
      <c r="I71" s="46"/>
      <c r="J71" s="42" t="e">
        <f t="shared" si="67"/>
        <v>#DIV/0!</v>
      </c>
      <c r="K71" s="42"/>
      <c r="L71" s="29"/>
      <c r="M71" s="29"/>
      <c r="N71" s="35"/>
    </row>
    <row r="72" spans="1:14" x14ac:dyDescent="0.25">
      <c r="A72" s="28"/>
      <c r="B72" s="19"/>
      <c r="C72" s="15" t="s">
        <v>21</v>
      </c>
      <c r="D72" s="14">
        <f t="shared" ref="D72" si="80">SUM(D71)</f>
        <v>0</v>
      </c>
      <c r="E72" s="14">
        <f t="shared" ref="E72" si="81">SUM(E71)</f>
        <v>8000</v>
      </c>
      <c r="F72" s="36" t="e">
        <f t="shared" si="44"/>
        <v>#DIV/0!</v>
      </c>
      <c r="G72" s="36">
        <f>SUM(G71)</f>
        <v>0</v>
      </c>
      <c r="H72" s="14">
        <f t="shared" ref="H72" si="82">SUM(H71)</f>
        <v>0</v>
      </c>
      <c r="I72" s="14">
        <f t="shared" ref="I72" si="83">SUM(I71)</f>
        <v>0</v>
      </c>
      <c r="J72" s="36" t="e">
        <f t="shared" si="67"/>
        <v>#DIV/0!</v>
      </c>
      <c r="K72" s="36"/>
      <c r="L72" s="36">
        <f>SUM(L71)</f>
        <v>0</v>
      </c>
      <c r="M72" s="36">
        <f>SUM(M71)</f>
        <v>0</v>
      </c>
      <c r="N72" s="36">
        <f>SUM(N71)</f>
        <v>0</v>
      </c>
    </row>
    <row r="73" spans="1:14" ht="39.6" x14ac:dyDescent="0.25">
      <c r="A73" s="18" t="s">
        <v>29</v>
      </c>
      <c r="B73" s="13" t="s">
        <v>133</v>
      </c>
      <c r="C73" s="3" t="s">
        <v>51</v>
      </c>
      <c r="D73" s="7"/>
      <c r="E73" s="9">
        <v>780000</v>
      </c>
      <c r="F73" s="42" t="e">
        <f t="shared" si="44"/>
        <v>#DIV/0!</v>
      </c>
      <c r="G73" s="35">
        <v>780000</v>
      </c>
      <c r="H73" s="43"/>
      <c r="I73" s="47"/>
      <c r="J73" s="42" t="e">
        <f t="shared" si="67"/>
        <v>#DIV/0!</v>
      </c>
      <c r="K73" s="42"/>
      <c r="L73" s="29"/>
      <c r="M73" s="29"/>
      <c r="N73" s="35"/>
    </row>
    <row r="74" spans="1:14" x14ac:dyDescent="0.25">
      <c r="A74" s="5"/>
      <c r="B74" s="19"/>
      <c r="C74" s="15" t="s">
        <v>21</v>
      </c>
      <c r="D74" s="14">
        <f t="shared" ref="D74" si="84">SUM(D73)</f>
        <v>0</v>
      </c>
      <c r="E74" s="14">
        <f t="shared" ref="E74" si="85">SUM(E73)</f>
        <v>780000</v>
      </c>
      <c r="F74" s="36" t="e">
        <f t="shared" si="44"/>
        <v>#DIV/0!</v>
      </c>
      <c r="G74" s="36">
        <f>SUM(G73)</f>
        <v>780000</v>
      </c>
      <c r="H74" s="14">
        <f t="shared" ref="H74" si="86">SUM(H73)</f>
        <v>0</v>
      </c>
      <c r="I74" s="14">
        <f t="shared" ref="I74" si="87">SUM(I73)</f>
        <v>0</v>
      </c>
      <c r="J74" s="36" t="e">
        <f t="shared" si="67"/>
        <v>#DIV/0!</v>
      </c>
      <c r="K74" s="36"/>
      <c r="L74" s="36">
        <f>SUM(L73)</f>
        <v>0</v>
      </c>
      <c r="M74" s="36">
        <f>SUM(M73)</f>
        <v>0</v>
      </c>
      <c r="N74" s="36">
        <f>SUM(N73)</f>
        <v>0</v>
      </c>
    </row>
    <row r="75" spans="1:14" ht="42.6" customHeight="1" x14ac:dyDescent="0.25">
      <c r="A75" s="18" t="s">
        <v>30</v>
      </c>
      <c r="B75" s="25" t="s">
        <v>54</v>
      </c>
      <c r="C75" s="3" t="s">
        <v>120</v>
      </c>
      <c r="D75" s="7"/>
      <c r="E75" s="9">
        <v>5000</v>
      </c>
      <c r="F75" s="42" t="e">
        <f t="shared" si="44"/>
        <v>#DIV/0!</v>
      </c>
      <c r="G75" s="35">
        <v>0</v>
      </c>
      <c r="H75" s="43"/>
      <c r="I75" s="47"/>
      <c r="J75" s="42" t="e">
        <f t="shared" si="67"/>
        <v>#DIV/0!</v>
      </c>
      <c r="K75" s="42"/>
      <c r="L75" s="29"/>
      <c r="M75" s="29"/>
      <c r="N75" s="35"/>
    </row>
    <row r="76" spans="1:14" x14ac:dyDescent="0.25">
      <c r="A76" s="18"/>
      <c r="B76" s="26"/>
      <c r="C76" s="15" t="s">
        <v>21</v>
      </c>
      <c r="D76" s="14">
        <f t="shared" ref="D76" si="88">SUM(D75)</f>
        <v>0</v>
      </c>
      <c r="E76" s="14">
        <f t="shared" ref="E76" si="89">SUM(E75)</f>
        <v>5000</v>
      </c>
      <c r="F76" s="36" t="e">
        <f t="shared" si="44"/>
        <v>#DIV/0!</v>
      </c>
      <c r="G76" s="36">
        <f>SUM(G75)</f>
        <v>0</v>
      </c>
      <c r="H76" s="14">
        <f t="shared" ref="H76" si="90">SUM(H75)</f>
        <v>0</v>
      </c>
      <c r="I76" s="14">
        <f t="shared" ref="I76" si="91">SUM(I75)</f>
        <v>0</v>
      </c>
      <c r="J76" s="36" t="e">
        <f t="shared" si="67"/>
        <v>#DIV/0!</v>
      </c>
      <c r="K76" s="36"/>
      <c r="L76" s="36">
        <f>SUM(L75)</f>
        <v>0</v>
      </c>
      <c r="M76" s="36">
        <f>SUM(M75)</f>
        <v>0</v>
      </c>
      <c r="N76" s="36">
        <f>SUM(N75)</f>
        <v>0</v>
      </c>
    </row>
    <row r="77" spans="1:14" ht="26.4" x14ac:dyDescent="0.25">
      <c r="A77" s="18" t="s">
        <v>31</v>
      </c>
      <c r="B77" s="13" t="s">
        <v>59</v>
      </c>
      <c r="C77" s="3" t="s">
        <v>60</v>
      </c>
      <c r="D77" s="7"/>
      <c r="E77" s="9">
        <v>0</v>
      </c>
      <c r="F77" s="42" t="e">
        <f t="shared" si="44"/>
        <v>#DIV/0!</v>
      </c>
      <c r="G77" s="35">
        <v>0</v>
      </c>
      <c r="H77" s="7"/>
      <c r="I77" s="46"/>
      <c r="J77" s="42" t="e">
        <f t="shared" si="67"/>
        <v>#DIV/0!</v>
      </c>
      <c r="K77" s="42"/>
      <c r="L77" s="29"/>
      <c r="M77" s="29"/>
      <c r="N77" s="35"/>
    </row>
    <row r="78" spans="1:14" x14ac:dyDescent="0.25">
      <c r="A78" s="18"/>
      <c r="B78" s="19"/>
      <c r="C78" s="15" t="s">
        <v>21</v>
      </c>
      <c r="D78" s="14">
        <f t="shared" ref="D78" si="92">SUM(D77)</f>
        <v>0</v>
      </c>
      <c r="E78" s="14">
        <f t="shared" ref="E78" si="93">SUM(E77)</f>
        <v>0</v>
      </c>
      <c r="F78" s="36" t="e">
        <f t="shared" si="44"/>
        <v>#DIV/0!</v>
      </c>
      <c r="G78" s="36">
        <f>G77</f>
        <v>0</v>
      </c>
      <c r="H78" s="14">
        <f t="shared" ref="H78" si="94">SUM(H77)</f>
        <v>0</v>
      </c>
      <c r="I78" s="14">
        <f t="shared" ref="I78" si="95">SUM(I77)</f>
        <v>0</v>
      </c>
      <c r="J78" s="36" t="e">
        <f t="shared" si="67"/>
        <v>#DIV/0!</v>
      </c>
      <c r="K78" s="36"/>
      <c r="L78" s="36">
        <f>L77</f>
        <v>0</v>
      </c>
      <c r="M78" s="36">
        <f>SUM(M77)</f>
        <v>0</v>
      </c>
      <c r="N78" s="36">
        <f>N77</f>
        <v>0</v>
      </c>
    </row>
    <row r="79" spans="1:14" ht="26.4" x14ac:dyDescent="0.25">
      <c r="A79" s="18" t="s">
        <v>45</v>
      </c>
      <c r="B79" s="13" t="s">
        <v>121</v>
      </c>
      <c r="C79" s="3" t="s">
        <v>122</v>
      </c>
      <c r="D79" s="7"/>
      <c r="E79" s="9">
        <v>500000</v>
      </c>
      <c r="F79" s="42" t="e">
        <f t="shared" si="44"/>
        <v>#DIV/0!</v>
      </c>
      <c r="G79" s="35">
        <v>550000</v>
      </c>
      <c r="H79" s="43"/>
      <c r="I79" s="47"/>
      <c r="J79" s="42" t="e">
        <f t="shared" si="67"/>
        <v>#DIV/0!</v>
      </c>
      <c r="K79" s="42"/>
      <c r="L79" s="29"/>
      <c r="M79" s="29"/>
      <c r="N79" s="35"/>
    </row>
    <row r="80" spans="1:14" x14ac:dyDescent="0.25">
      <c r="A80" s="18"/>
      <c r="B80" s="19"/>
      <c r="C80" s="15" t="s">
        <v>21</v>
      </c>
      <c r="D80" s="14">
        <f t="shared" ref="D80" si="96">SUM(D79)</f>
        <v>0</v>
      </c>
      <c r="E80" s="14">
        <f t="shared" ref="E80" si="97">SUM(E79)</f>
        <v>500000</v>
      </c>
      <c r="F80" s="36" t="e">
        <f t="shared" si="44"/>
        <v>#DIV/0!</v>
      </c>
      <c r="G80" s="36">
        <f>SUM(G79)</f>
        <v>550000</v>
      </c>
      <c r="H80" s="14">
        <f t="shared" ref="H80:H82" si="98">SUM(H79)</f>
        <v>0</v>
      </c>
      <c r="I80" s="14">
        <f>SUM(I79)</f>
        <v>0</v>
      </c>
      <c r="J80" s="36" t="e">
        <f t="shared" si="67"/>
        <v>#DIV/0!</v>
      </c>
      <c r="K80" s="36"/>
      <c r="L80" s="36">
        <f>SUM(L79)</f>
        <v>0</v>
      </c>
      <c r="M80" s="36">
        <f>SUM(M79)</f>
        <v>0</v>
      </c>
      <c r="N80" s="36">
        <f>SUM(N79)</f>
        <v>0</v>
      </c>
    </row>
    <row r="81" spans="1:14" ht="43.95" customHeight="1" x14ac:dyDescent="0.25">
      <c r="A81" s="28" t="s">
        <v>46</v>
      </c>
      <c r="B81" s="25" t="s">
        <v>95</v>
      </c>
      <c r="C81" s="3" t="s">
        <v>123</v>
      </c>
      <c r="D81" s="7"/>
      <c r="E81" s="9">
        <v>111209</v>
      </c>
      <c r="F81" s="42" t="e">
        <f t="shared" si="44"/>
        <v>#DIV/0!</v>
      </c>
      <c r="G81" s="35">
        <v>200000</v>
      </c>
      <c r="H81" s="43"/>
      <c r="I81" s="47"/>
      <c r="J81" s="42" t="e">
        <f t="shared" si="67"/>
        <v>#DIV/0!</v>
      </c>
      <c r="K81" s="42"/>
      <c r="L81" s="29"/>
      <c r="M81" s="29"/>
      <c r="N81" s="35"/>
    </row>
    <row r="82" spans="1:14" x14ac:dyDescent="0.25">
      <c r="A82" s="28"/>
      <c r="B82" s="19"/>
      <c r="C82" s="39"/>
      <c r="D82" s="14">
        <f t="shared" ref="D82" si="99">SUM(D81)</f>
        <v>0</v>
      </c>
      <c r="E82" s="14">
        <f t="shared" ref="E82" si="100">SUM(E81)</f>
        <v>111209</v>
      </c>
      <c r="F82" s="36" t="e">
        <f t="shared" si="44"/>
        <v>#DIV/0!</v>
      </c>
      <c r="G82" s="36">
        <f t="shared" ref="G82" si="101">SUM(G81)</f>
        <v>200000</v>
      </c>
      <c r="H82" s="14">
        <f t="shared" si="98"/>
        <v>0</v>
      </c>
      <c r="I82" s="14">
        <f t="shared" ref="I82" si="102">SUM(I81)</f>
        <v>0</v>
      </c>
      <c r="J82" s="36" t="e">
        <f t="shared" si="67"/>
        <v>#DIV/0!</v>
      </c>
      <c r="K82" s="36"/>
      <c r="L82" s="36">
        <f t="shared" ref="L82:M82" si="103">SUM(L81)</f>
        <v>0</v>
      </c>
      <c r="M82" s="36">
        <f t="shared" si="103"/>
        <v>0</v>
      </c>
      <c r="N82" s="36">
        <f t="shared" ref="N82" si="104">SUM(N81)</f>
        <v>0</v>
      </c>
    </row>
    <row r="83" spans="1:14" ht="39.6" x14ac:dyDescent="0.25">
      <c r="A83" s="18" t="s">
        <v>48</v>
      </c>
      <c r="B83" s="13" t="s">
        <v>124</v>
      </c>
      <c r="C83" s="3" t="s">
        <v>125</v>
      </c>
      <c r="D83" s="7"/>
      <c r="E83" s="9">
        <v>14000</v>
      </c>
      <c r="F83" s="42" t="e">
        <f t="shared" si="44"/>
        <v>#DIV/0!</v>
      </c>
      <c r="G83" s="35">
        <v>20000</v>
      </c>
      <c r="H83" s="43"/>
      <c r="I83" s="47"/>
      <c r="J83" s="42" t="e">
        <f t="shared" si="67"/>
        <v>#DIV/0!</v>
      </c>
      <c r="K83" s="42"/>
      <c r="L83" s="29"/>
      <c r="M83" s="29"/>
      <c r="N83" s="35"/>
    </row>
    <row r="84" spans="1:14" x14ac:dyDescent="0.25">
      <c r="A84" s="18"/>
      <c r="B84" s="19"/>
      <c r="C84" s="15" t="s">
        <v>21</v>
      </c>
      <c r="D84" s="14">
        <f t="shared" ref="D84" si="105">SUM(D83)</f>
        <v>0</v>
      </c>
      <c r="E84" s="14">
        <f t="shared" ref="E84" si="106">SUM(E83)</f>
        <v>14000</v>
      </c>
      <c r="F84" s="36" t="e">
        <f t="shared" si="44"/>
        <v>#DIV/0!</v>
      </c>
      <c r="G84" s="36">
        <f>SUM(G83)</f>
        <v>20000</v>
      </c>
      <c r="H84" s="14">
        <f t="shared" ref="H84" si="107">SUM(H83)</f>
        <v>0</v>
      </c>
      <c r="I84" s="14">
        <f t="shared" ref="I84" si="108">SUM(I83)</f>
        <v>0</v>
      </c>
      <c r="J84" s="36" t="e">
        <f t="shared" si="67"/>
        <v>#DIV/0!</v>
      </c>
      <c r="K84" s="36"/>
      <c r="L84" s="36">
        <f>SUM(L83)</f>
        <v>0</v>
      </c>
      <c r="M84" s="36">
        <f>SUM(M83)</f>
        <v>0</v>
      </c>
      <c r="N84" s="36">
        <f>SUM(N83)</f>
        <v>0</v>
      </c>
    </row>
    <row r="85" spans="1:14" ht="62.4" customHeight="1" x14ac:dyDescent="0.25">
      <c r="A85" s="18" t="s">
        <v>49</v>
      </c>
      <c r="B85" s="38" t="s">
        <v>126</v>
      </c>
      <c r="C85" s="3" t="s">
        <v>70</v>
      </c>
      <c r="D85" s="7"/>
      <c r="E85" s="9">
        <v>78000</v>
      </c>
      <c r="F85" s="42" t="e">
        <f t="shared" si="44"/>
        <v>#DIV/0!</v>
      </c>
      <c r="G85" s="35">
        <v>78000</v>
      </c>
      <c r="H85" s="43"/>
      <c r="I85" s="47"/>
      <c r="J85" s="42" t="e">
        <f t="shared" si="67"/>
        <v>#DIV/0!</v>
      </c>
      <c r="K85" s="42"/>
      <c r="L85" s="29"/>
      <c r="M85" s="29"/>
      <c r="N85" s="35"/>
    </row>
    <row r="86" spans="1:14" ht="56.4" customHeight="1" x14ac:dyDescent="0.25">
      <c r="A86" s="28"/>
      <c r="B86" s="38" t="s">
        <v>126</v>
      </c>
      <c r="C86" s="3" t="s">
        <v>92</v>
      </c>
      <c r="D86" s="7"/>
      <c r="E86" s="9">
        <v>0</v>
      </c>
      <c r="F86" s="42" t="e">
        <f t="shared" si="44"/>
        <v>#DIV/0!</v>
      </c>
      <c r="G86" s="35">
        <v>50000</v>
      </c>
      <c r="H86" s="43"/>
      <c r="I86" s="47"/>
      <c r="J86" s="42" t="e">
        <f t="shared" si="67"/>
        <v>#DIV/0!</v>
      </c>
      <c r="K86" s="42"/>
      <c r="L86" s="29"/>
      <c r="M86" s="29"/>
      <c r="N86" s="35"/>
    </row>
    <row r="87" spans="1:14" x14ac:dyDescent="0.25">
      <c r="A87" s="18"/>
      <c r="B87" s="19"/>
      <c r="C87" s="15" t="s">
        <v>21</v>
      </c>
      <c r="D87" s="14">
        <f>SUM(D85:D86)</f>
        <v>0</v>
      </c>
      <c r="E87" s="14">
        <f t="shared" ref="E87" si="109">SUM(E85:E86)</f>
        <v>78000</v>
      </c>
      <c r="F87" s="36" t="e">
        <f t="shared" si="44"/>
        <v>#DIV/0!</v>
      </c>
      <c r="G87" s="14">
        <f t="shared" ref="G87" si="110">SUM(G85:G86)</f>
        <v>128000</v>
      </c>
      <c r="H87" s="14">
        <f t="shared" ref="H87:M87" si="111">SUM(H85:H86)</f>
        <v>0</v>
      </c>
      <c r="I87" s="14">
        <f t="shared" si="111"/>
        <v>0</v>
      </c>
      <c r="J87" s="36" t="e">
        <f t="shared" ref="J87:J94" si="112">I87/H87*100</f>
        <v>#DIV/0!</v>
      </c>
      <c r="K87" s="36"/>
      <c r="L87" s="14">
        <f t="shared" si="111"/>
        <v>0</v>
      </c>
      <c r="M87" s="14">
        <f t="shared" si="111"/>
        <v>0</v>
      </c>
      <c r="N87" s="14">
        <f t="shared" ref="N87" si="113">SUM(N85:N86)</f>
        <v>0</v>
      </c>
    </row>
    <row r="88" spans="1:14" ht="26.4" x14ac:dyDescent="0.25">
      <c r="A88" s="18" t="s">
        <v>50</v>
      </c>
      <c r="B88" s="13" t="s">
        <v>17</v>
      </c>
      <c r="C88" s="3" t="s">
        <v>67</v>
      </c>
      <c r="D88" s="7"/>
      <c r="E88" s="9">
        <v>40000</v>
      </c>
      <c r="F88" s="42" t="e">
        <f t="shared" si="44"/>
        <v>#DIV/0!</v>
      </c>
      <c r="G88" s="35">
        <v>50000</v>
      </c>
      <c r="H88" s="43"/>
      <c r="I88" s="47"/>
      <c r="J88" s="42" t="e">
        <f t="shared" si="112"/>
        <v>#DIV/0!</v>
      </c>
      <c r="K88" s="42"/>
      <c r="L88" s="29"/>
      <c r="M88" s="29"/>
      <c r="N88" s="35"/>
    </row>
    <row r="89" spans="1:14" x14ac:dyDescent="0.25">
      <c r="A89" s="18"/>
      <c r="B89" s="19"/>
      <c r="C89" s="15" t="s">
        <v>21</v>
      </c>
      <c r="D89" s="14">
        <f t="shared" ref="D89" si="114">SUM(D88)</f>
        <v>0</v>
      </c>
      <c r="E89" s="14">
        <f t="shared" ref="E89" si="115">SUM(E88)</f>
        <v>40000</v>
      </c>
      <c r="F89" s="36" t="e">
        <f t="shared" si="44"/>
        <v>#DIV/0!</v>
      </c>
      <c r="G89" s="36">
        <f>SUM(G88)</f>
        <v>50000</v>
      </c>
      <c r="H89" s="14">
        <f t="shared" ref="H89" si="116">SUM(H88)</f>
        <v>0</v>
      </c>
      <c r="I89" s="14">
        <f t="shared" ref="I89" si="117">SUM(I88)</f>
        <v>0</v>
      </c>
      <c r="J89" s="36" t="e">
        <f t="shared" si="112"/>
        <v>#DIV/0!</v>
      </c>
      <c r="K89" s="36"/>
      <c r="L89" s="36">
        <f>SUM(L88)</f>
        <v>0</v>
      </c>
      <c r="M89" s="36">
        <f>SUM(M88)</f>
        <v>0</v>
      </c>
      <c r="N89" s="36">
        <f>SUM(N88)</f>
        <v>0</v>
      </c>
    </row>
    <row r="90" spans="1:14" ht="26.4" x14ac:dyDescent="0.25">
      <c r="A90" s="18" t="s">
        <v>77</v>
      </c>
      <c r="B90" s="13" t="s">
        <v>68</v>
      </c>
      <c r="C90" s="3" t="s">
        <v>69</v>
      </c>
      <c r="D90" s="7"/>
      <c r="E90" s="9">
        <v>5000</v>
      </c>
      <c r="F90" s="42" t="e">
        <f t="shared" si="44"/>
        <v>#DIV/0!</v>
      </c>
      <c r="G90" s="35">
        <v>10000</v>
      </c>
      <c r="H90" s="43"/>
      <c r="I90" s="47"/>
      <c r="J90" s="42" t="e">
        <f t="shared" si="112"/>
        <v>#DIV/0!</v>
      </c>
      <c r="K90" s="42"/>
      <c r="L90" s="29"/>
      <c r="M90" s="29"/>
      <c r="N90" s="35"/>
    </row>
    <row r="91" spans="1:14" x14ac:dyDescent="0.25">
      <c r="A91" s="18"/>
      <c r="B91" s="19"/>
      <c r="C91" s="15" t="s">
        <v>21</v>
      </c>
      <c r="D91" s="14">
        <f t="shared" ref="D91" si="118">SUM(D90)</f>
        <v>0</v>
      </c>
      <c r="E91" s="14">
        <f t="shared" ref="E91" si="119">SUM(E90)</f>
        <v>5000</v>
      </c>
      <c r="F91" s="36" t="e">
        <f t="shared" si="44"/>
        <v>#DIV/0!</v>
      </c>
      <c r="G91" s="36">
        <f>SUM(G90)</f>
        <v>10000</v>
      </c>
      <c r="H91" s="14">
        <f t="shared" ref="H91" si="120">SUM(H90)</f>
        <v>0</v>
      </c>
      <c r="I91" s="14">
        <f t="shared" ref="I91" si="121">SUM(I90)</f>
        <v>0</v>
      </c>
      <c r="J91" s="36" t="e">
        <f t="shared" si="112"/>
        <v>#DIV/0!</v>
      </c>
      <c r="K91" s="36"/>
      <c r="L91" s="36">
        <f>SUM(L90)</f>
        <v>0</v>
      </c>
      <c r="M91" s="36">
        <f>SUM(M90)</f>
        <v>0</v>
      </c>
      <c r="N91" s="36">
        <f>SUM(N90)</f>
        <v>0</v>
      </c>
    </row>
    <row r="92" spans="1:14" ht="39.6" x14ac:dyDescent="0.25">
      <c r="A92" s="18" t="s">
        <v>78</v>
      </c>
      <c r="B92" s="13" t="s">
        <v>71</v>
      </c>
      <c r="C92" s="3" t="s">
        <v>125</v>
      </c>
      <c r="D92" s="7"/>
      <c r="E92" s="9">
        <v>14000</v>
      </c>
      <c r="F92" s="42" t="e">
        <f t="shared" si="44"/>
        <v>#DIV/0!</v>
      </c>
      <c r="G92" s="35">
        <v>15000</v>
      </c>
      <c r="H92" s="43"/>
      <c r="I92" s="47"/>
      <c r="J92" s="42" t="e">
        <f t="shared" si="112"/>
        <v>#DIV/0!</v>
      </c>
      <c r="K92" s="42"/>
      <c r="L92" s="29"/>
      <c r="M92" s="29"/>
      <c r="N92" s="35"/>
    </row>
    <row r="93" spans="1:14" x14ac:dyDescent="0.25">
      <c r="A93" s="18"/>
      <c r="B93" s="19"/>
      <c r="C93" s="15" t="s">
        <v>21</v>
      </c>
      <c r="D93" s="14">
        <f t="shared" ref="D93" si="122">SUM(D92)</f>
        <v>0</v>
      </c>
      <c r="E93" s="14">
        <f t="shared" ref="E93" si="123">SUM(E92)</f>
        <v>14000</v>
      </c>
      <c r="F93" s="36" t="e">
        <f t="shared" si="44"/>
        <v>#DIV/0!</v>
      </c>
      <c r="G93" s="36">
        <f>SUM(G92)</f>
        <v>15000</v>
      </c>
      <c r="H93" s="14">
        <f t="shared" ref="H93" si="124">SUM(H92)</f>
        <v>0</v>
      </c>
      <c r="I93" s="14">
        <f t="shared" ref="I93" si="125">SUM(I92)</f>
        <v>0</v>
      </c>
      <c r="J93" s="36" t="e">
        <f t="shared" si="112"/>
        <v>#DIV/0!</v>
      </c>
      <c r="K93" s="36"/>
      <c r="L93" s="36">
        <f>SUM(L92)</f>
        <v>0</v>
      </c>
      <c r="M93" s="36">
        <f>SUM(M92)</f>
        <v>0</v>
      </c>
      <c r="N93" s="36">
        <f>SUM(N92)</f>
        <v>0</v>
      </c>
    </row>
    <row r="94" spans="1:14" ht="50.4" customHeight="1" x14ac:dyDescent="0.25">
      <c r="A94" s="18" t="s">
        <v>79</v>
      </c>
      <c r="B94" s="13" t="s">
        <v>132</v>
      </c>
      <c r="C94" s="3" t="s">
        <v>72</v>
      </c>
      <c r="D94" s="7"/>
      <c r="E94" s="9">
        <v>14000</v>
      </c>
      <c r="F94" s="42" t="e">
        <f t="shared" si="44"/>
        <v>#DIV/0!</v>
      </c>
      <c r="G94" s="35">
        <v>15000</v>
      </c>
      <c r="H94" s="43"/>
      <c r="I94" s="47"/>
      <c r="J94" s="42" t="e">
        <f t="shared" si="112"/>
        <v>#DIV/0!</v>
      </c>
      <c r="K94" s="42"/>
      <c r="L94" s="29"/>
      <c r="M94" s="29"/>
      <c r="N94" s="35"/>
    </row>
    <row r="95" spans="1:14" x14ac:dyDescent="0.25">
      <c r="A95" s="18"/>
      <c r="B95" s="19"/>
      <c r="C95" s="15" t="s">
        <v>21</v>
      </c>
      <c r="D95" s="14">
        <f t="shared" ref="D95" si="126">SUM(D94)</f>
        <v>0</v>
      </c>
      <c r="E95" s="14">
        <f t="shared" ref="E95" si="127">SUM(E94)</f>
        <v>14000</v>
      </c>
      <c r="F95" s="36" t="e">
        <f>E95/D95*100</f>
        <v>#DIV/0!</v>
      </c>
      <c r="G95" s="36">
        <f>SUM(G94)</f>
        <v>15000</v>
      </c>
      <c r="H95" s="14">
        <f t="shared" ref="H95" si="128">SUM(H94)</f>
        <v>0</v>
      </c>
      <c r="I95" s="14">
        <f t="shared" ref="I95" si="129">SUM(I94)</f>
        <v>0</v>
      </c>
      <c r="J95" s="36" t="e">
        <f>I95/H95*100</f>
        <v>#DIV/0!</v>
      </c>
      <c r="K95" s="36"/>
      <c r="L95" s="36">
        <f>SUM(L94)</f>
        <v>0</v>
      </c>
      <c r="M95" s="36">
        <f>SUM(M94)</f>
        <v>0</v>
      </c>
      <c r="N95" s="36">
        <f>SUM(N94)</f>
        <v>0</v>
      </c>
    </row>
    <row r="96" spans="1:14" ht="39.6" x14ac:dyDescent="0.25">
      <c r="A96" s="20" t="s">
        <v>80</v>
      </c>
      <c r="B96" s="13" t="s">
        <v>14</v>
      </c>
      <c r="C96" s="3" t="s">
        <v>127</v>
      </c>
      <c r="D96" s="7"/>
      <c r="E96" s="9">
        <v>10000</v>
      </c>
      <c r="F96" s="42" t="e">
        <f>E96/D96*100</f>
        <v>#DIV/0!</v>
      </c>
      <c r="G96" s="35">
        <v>10000</v>
      </c>
      <c r="H96" s="43"/>
      <c r="I96" s="47"/>
      <c r="J96" s="42" t="e">
        <f>I96/H96*100</f>
        <v>#DIV/0!</v>
      </c>
      <c r="K96" s="42"/>
      <c r="L96" s="29"/>
      <c r="M96" s="29"/>
      <c r="N96" s="35"/>
    </row>
    <row r="97" spans="1:14" x14ac:dyDescent="0.25">
      <c r="A97" s="28"/>
      <c r="B97" s="19"/>
      <c r="C97" s="15" t="s">
        <v>21</v>
      </c>
      <c r="D97" s="14">
        <f>SUM(D96)</f>
        <v>0</v>
      </c>
      <c r="E97" s="14">
        <f t="shared" ref="E97" si="130">SUM(E96)</f>
        <v>10000</v>
      </c>
      <c r="F97" s="36" t="e">
        <f>E97/D97*100</f>
        <v>#DIV/0!</v>
      </c>
      <c r="G97" s="14">
        <f t="shared" ref="G97" si="131">SUM(G96)</f>
        <v>10000</v>
      </c>
      <c r="H97" s="14">
        <f t="shared" ref="H97:M97" si="132">SUM(H96)</f>
        <v>0</v>
      </c>
      <c r="I97" s="14">
        <f t="shared" si="132"/>
        <v>0</v>
      </c>
      <c r="J97" s="36" t="e">
        <f>I97/H97*100</f>
        <v>#DIV/0!</v>
      </c>
      <c r="K97" s="36"/>
      <c r="L97" s="14">
        <f t="shared" si="132"/>
        <v>0</v>
      </c>
      <c r="M97" s="14">
        <f t="shared" si="132"/>
        <v>0</v>
      </c>
      <c r="N97" s="14">
        <f t="shared" ref="N97" si="133">SUM(N96)</f>
        <v>0</v>
      </c>
    </row>
    <row r="98" spans="1:14" ht="26.4" x14ac:dyDescent="0.25">
      <c r="A98" s="28" t="s">
        <v>96</v>
      </c>
      <c r="B98" s="33" t="s">
        <v>90</v>
      </c>
      <c r="C98" s="3" t="s">
        <v>128</v>
      </c>
      <c r="D98" s="7"/>
      <c r="E98" s="29">
        <v>750000</v>
      </c>
      <c r="F98" s="9" t="e">
        <f>E98/D98*100</f>
        <v>#DIV/0!</v>
      </c>
      <c r="G98" s="35">
        <v>770000</v>
      </c>
      <c r="H98" s="43"/>
      <c r="I98" s="47"/>
      <c r="J98" s="9" t="e">
        <f>I98/H98*100</f>
        <v>#DIV/0!</v>
      </c>
      <c r="K98" s="9"/>
      <c r="L98" s="29"/>
      <c r="M98" s="29"/>
      <c r="N98" s="35"/>
    </row>
    <row r="99" spans="1:14" ht="26.4" x14ac:dyDescent="0.25">
      <c r="A99" s="28"/>
      <c r="B99" s="33" t="s">
        <v>90</v>
      </c>
      <c r="C99" s="3" t="s">
        <v>129</v>
      </c>
      <c r="D99" s="7"/>
      <c r="E99" s="9">
        <v>110000</v>
      </c>
      <c r="F99" s="9" t="e">
        <f t="shared" ref="F99:F101" si="134">E99/D99*100</f>
        <v>#DIV/0!</v>
      </c>
      <c r="G99" s="35">
        <v>140000</v>
      </c>
      <c r="H99" s="43"/>
      <c r="I99" s="47"/>
      <c r="J99" s="9" t="e">
        <f t="shared" ref="J99:J101" si="135">I99/H99*100</f>
        <v>#DIV/0!</v>
      </c>
      <c r="K99" s="9"/>
      <c r="L99" s="29"/>
      <c r="M99" s="29"/>
      <c r="N99" s="35"/>
    </row>
    <row r="100" spans="1:14" ht="26.4" x14ac:dyDescent="0.25">
      <c r="A100" s="28"/>
      <c r="B100" s="33" t="s">
        <v>90</v>
      </c>
      <c r="C100" s="3" t="s">
        <v>130</v>
      </c>
      <c r="D100" s="7"/>
      <c r="E100" s="9">
        <v>0</v>
      </c>
      <c r="F100" s="9" t="e">
        <f t="shared" si="134"/>
        <v>#DIV/0!</v>
      </c>
      <c r="G100" s="35">
        <v>421200</v>
      </c>
      <c r="H100" s="43"/>
      <c r="I100" s="47"/>
      <c r="J100" s="9" t="e">
        <f t="shared" si="135"/>
        <v>#DIV/0!</v>
      </c>
      <c r="K100" s="9"/>
      <c r="L100" s="29"/>
      <c r="M100" s="29"/>
      <c r="N100" s="35"/>
    </row>
    <row r="101" spans="1:14" x14ac:dyDescent="0.25">
      <c r="A101" s="28"/>
      <c r="B101" s="24"/>
      <c r="C101" s="15" t="s">
        <v>21</v>
      </c>
      <c r="D101" s="14">
        <f t="shared" ref="D101" si="136">SUM(D98:D100)</f>
        <v>0</v>
      </c>
      <c r="E101" s="14">
        <f t="shared" ref="E101" si="137">SUM(E98:E100)</f>
        <v>860000</v>
      </c>
      <c r="F101" s="36" t="e">
        <f t="shared" si="134"/>
        <v>#DIV/0!</v>
      </c>
      <c r="G101" s="36">
        <f>SUM(G98:G100)</f>
        <v>1331200</v>
      </c>
      <c r="H101" s="14">
        <f t="shared" ref="H101:I101" si="138">SUM(H98:H100)</f>
        <v>0</v>
      </c>
      <c r="I101" s="14">
        <f t="shared" si="138"/>
        <v>0</v>
      </c>
      <c r="J101" s="36" t="e">
        <f t="shared" si="135"/>
        <v>#DIV/0!</v>
      </c>
      <c r="K101" s="36"/>
      <c r="L101" s="36">
        <f>SUM(L98:L100)</f>
        <v>0</v>
      </c>
      <c r="M101" s="36">
        <f>SUM(M98:M100)</f>
        <v>0</v>
      </c>
      <c r="N101" s="36">
        <f>SUM(N98:N100)</f>
        <v>0</v>
      </c>
    </row>
    <row r="102" spans="1:14" ht="18" customHeight="1" x14ac:dyDescent="0.25">
      <c r="B102" s="51" t="s">
        <v>22</v>
      </c>
      <c r="C102" s="5"/>
      <c r="D102" s="8">
        <f>D7+D15+D17+D19+D22+D24+D26+D29+D31+D36+D38+D43+D48+D51+D66+D68+D70+D72+D74+D76+D78+D80+D84+D82+D87+D89+D91+D93+D95+D97+D101</f>
        <v>0</v>
      </c>
      <c r="E102" s="8">
        <f t="shared" ref="E102" si="139">E7+E15+E17+E19+E22+E24+E26+E29+E31+E36+E38+E43+E48+E51+E66+E68+E70+E72+E74+E76+E78+E80+E84+E82+E87+E89+E91+E93+E95+E97+E101</f>
        <v>16113000</v>
      </c>
      <c r="F102" s="8" t="e">
        <f>E102/D102*100</f>
        <v>#DIV/0!</v>
      </c>
      <c r="G102" s="8">
        <f>G7+G15+G17+G19+G22+G24+G26+G29+G31+G36+G38+G43+G48+G51+G66+G68+G70+G72+G74+G76+G78+G80+G84+G82+G87+G89+G91+G93+G95+G97+G101</f>
        <v>16017200</v>
      </c>
      <c r="H102" s="8">
        <f t="shared" ref="H102:M102" si="140">H7+H15+H17+H19+H22+H24+H26+H29+H31+H36+H38+H43+H48+H51+H66+H68+H70+H72+H74+H76+H78+H80+H84+H82+H87+H89+H91+H93+H95+H97+H101</f>
        <v>0</v>
      </c>
      <c r="I102" s="8">
        <f t="shared" si="140"/>
        <v>0</v>
      </c>
      <c r="J102" s="8" t="e">
        <f>I102/H102*100</f>
        <v>#DIV/0!</v>
      </c>
      <c r="K102" s="8"/>
      <c r="L102" s="8">
        <f>L7+L15+L17+L19+L22+L24+L26+L29+L31+L36+L38+L43+L48+L51+L66+L68+L70+L72+L74+L76+L78+L80+L84+L82+L87+L89+L91+L93+L95+L97+L101</f>
        <v>0</v>
      </c>
      <c r="M102" s="8">
        <f t="shared" si="140"/>
        <v>0</v>
      </c>
      <c r="N102" s="8">
        <f>N7+N15+N17+N19+N22+N24+N26+N29+N31+N36+N38+N43+N48+N51+N66+N68+N70+N72+N74+N76+N78+N80+N84+N82+N87+N89+N91+N93+N95+N97+N101</f>
        <v>0</v>
      </c>
    </row>
    <row r="103" spans="1:14" x14ac:dyDescent="0.25">
      <c r="F103" s="12"/>
      <c r="J103" s="12"/>
      <c r="K103" s="12"/>
      <c r="M103" s="23"/>
    </row>
    <row r="104" spans="1:14" x14ac:dyDescent="0.25">
      <c r="B104" s="32"/>
      <c r="M104" s="22"/>
    </row>
    <row r="105" spans="1:14" x14ac:dyDescent="0.25">
      <c r="C105" s="40"/>
      <c r="D105" s="40"/>
      <c r="E105" s="6"/>
      <c r="M105" s="22"/>
    </row>
    <row r="106" spans="1:14" x14ac:dyDescent="0.25">
      <c r="C106" s="40"/>
      <c r="D106" s="40"/>
      <c r="E106" s="6"/>
      <c r="M106" s="22"/>
    </row>
    <row r="107" spans="1:14" ht="14.25" customHeight="1" x14ac:dyDescent="0.25">
      <c r="B107" s="53"/>
      <c r="C107" s="53"/>
      <c r="D107" s="40"/>
      <c r="M107" s="22"/>
    </row>
    <row r="108" spans="1:14" x14ac:dyDescent="0.25">
      <c r="C108" s="6"/>
      <c r="D108" s="40"/>
      <c r="M108" s="22"/>
    </row>
    <row r="109" spans="1:14" x14ac:dyDescent="0.25">
      <c r="M109" s="22"/>
    </row>
    <row r="110" spans="1:14" x14ac:dyDescent="0.25">
      <c r="M110" s="22"/>
    </row>
    <row r="111" spans="1:14" x14ac:dyDescent="0.25">
      <c r="M111" s="22"/>
    </row>
    <row r="112" spans="1:14" x14ac:dyDescent="0.25">
      <c r="M112" s="22"/>
    </row>
    <row r="113" spans="13:13" x14ac:dyDescent="0.25">
      <c r="M113" s="22"/>
    </row>
    <row r="114" spans="13:13" x14ac:dyDescent="0.25">
      <c r="M114" s="22"/>
    </row>
    <row r="115" spans="13:13" x14ac:dyDescent="0.25">
      <c r="M115" s="22"/>
    </row>
    <row r="116" spans="13:13" x14ac:dyDescent="0.25">
      <c r="M116" s="22"/>
    </row>
    <row r="117" spans="13:13" x14ac:dyDescent="0.25">
      <c r="M117" s="22"/>
    </row>
    <row r="118" spans="13:13" x14ac:dyDescent="0.25">
      <c r="M118" s="22"/>
    </row>
    <row r="119" spans="13:13" x14ac:dyDescent="0.25">
      <c r="M119" s="22"/>
    </row>
    <row r="120" spans="13:13" x14ac:dyDescent="0.25">
      <c r="M120" s="22"/>
    </row>
    <row r="121" spans="13:13" x14ac:dyDescent="0.25">
      <c r="M121" s="22"/>
    </row>
    <row r="122" spans="13:13" x14ac:dyDescent="0.25">
      <c r="M122" s="22"/>
    </row>
    <row r="123" spans="13:13" x14ac:dyDescent="0.25">
      <c r="M123" s="22"/>
    </row>
    <row r="124" spans="13:13" x14ac:dyDescent="0.25">
      <c r="M124" s="22"/>
    </row>
    <row r="125" spans="13:13" x14ac:dyDescent="0.25">
      <c r="M125" s="22"/>
    </row>
    <row r="126" spans="13:13" x14ac:dyDescent="0.25">
      <c r="M126" s="22"/>
    </row>
    <row r="127" spans="13:13" x14ac:dyDescent="0.25">
      <c r="M127" s="22"/>
    </row>
    <row r="128" spans="13:13" x14ac:dyDescent="0.25">
      <c r="M128" s="22"/>
    </row>
    <row r="129" spans="13:13" x14ac:dyDescent="0.25">
      <c r="M129" s="22"/>
    </row>
    <row r="130" spans="13:13" x14ac:dyDescent="0.25">
      <c r="M130" s="22"/>
    </row>
    <row r="131" spans="13:13" x14ac:dyDescent="0.25">
      <c r="M131" s="22"/>
    </row>
    <row r="132" spans="13:13" x14ac:dyDescent="0.25">
      <c r="M132" s="22"/>
    </row>
    <row r="133" spans="13:13" x14ac:dyDescent="0.25">
      <c r="M133" s="22"/>
    </row>
    <row r="134" spans="13:13" x14ac:dyDescent="0.25">
      <c r="M134" s="22"/>
    </row>
    <row r="135" spans="13:13" x14ac:dyDescent="0.25">
      <c r="M135" s="22"/>
    </row>
    <row r="136" spans="13:13" x14ac:dyDescent="0.25">
      <c r="M136" s="22"/>
    </row>
    <row r="137" spans="13:13" x14ac:dyDescent="0.25">
      <c r="M137" s="22"/>
    </row>
    <row r="138" spans="13:13" x14ac:dyDescent="0.25">
      <c r="M138" s="22"/>
    </row>
    <row r="139" spans="13:13" x14ac:dyDescent="0.25">
      <c r="M139" s="22"/>
    </row>
    <row r="140" spans="13:13" x14ac:dyDescent="0.25">
      <c r="M140" s="22"/>
    </row>
    <row r="141" spans="13:13" x14ac:dyDescent="0.25">
      <c r="M141" s="22"/>
    </row>
    <row r="142" spans="13:13" x14ac:dyDescent="0.25">
      <c r="M142" s="22"/>
    </row>
    <row r="143" spans="13:13" x14ac:dyDescent="0.25">
      <c r="M143" s="22"/>
    </row>
    <row r="144" spans="13:13" x14ac:dyDescent="0.25">
      <c r="M144" s="22"/>
    </row>
    <row r="145" spans="13:13" x14ac:dyDescent="0.25">
      <c r="M145" s="22"/>
    </row>
    <row r="146" spans="13:13" x14ac:dyDescent="0.25">
      <c r="M146" s="22"/>
    </row>
    <row r="147" spans="13:13" x14ac:dyDescent="0.25">
      <c r="M147" s="22"/>
    </row>
    <row r="148" spans="13:13" x14ac:dyDescent="0.25">
      <c r="M148" s="22"/>
    </row>
    <row r="149" spans="13:13" x14ac:dyDescent="0.25">
      <c r="M149" s="22"/>
    </row>
    <row r="150" spans="13:13" x14ac:dyDescent="0.25">
      <c r="M150" s="22"/>
    </row>
    <row r="151" spans="13:13" x14ac:dyDescent="0.25">
      <c r="M151" s="22"/>
    </row>
    <row r="152" spans="13:13" x14ac:dyDescent="0.25">
      <c r="M152" s="22"/>
    </row>
    <row r="153" spans="13:13" x14ac:dyDescent="0.25">
      <c r="M153" s="22"/>
    </row>
    <row r="154" spans="13:13" x14ac:dyDescent="0.25">
      <c r="M154" s="22"/>
    </row>
    <row r="155" spans="13:13" x14ac:dyDescent="0.25">
      <c r="M155" s="22"/>
    </row>
    <row r="156" spans="13:13" x14ac:dyDescent="0.25">
      <c r="M156" s="22"/>
    </row>
    <row r="157" spans="13:13" x14ac:dyDescent="0.25">
      <c r="M157" s="22"/>
    </row>
    <row r="158" spans="13:13" x14ac:dyDescent="0.25">
      <c r="M158" s="22"/>
    </row>
    <row r="159" spans="13:13" x14ac:dyDescent="0.25">
      <c r="M159" s="22"/>
    </row>
    <row r="160" spans="13:13" x14ac:dyDescent="0.25">
      <c r="M160" s="22"/>
    </row>
    <row r="161" spans="13:13" x14ac:dyDescent="0.25">
      <c r="M161" s="22"/>
    </row>
    <row r="162" spans="13:13" x14ac:dyDescent="0.25">
      <c r="M162" s="22"/>
    </row>
    <row r="163" spans="13:13" x14ac:dyDescent="0.25">
      <c r="M163" s="22"/>
    </row>
    <row r="164" spans="13:13" x14ac:dyDescent="0.25">
      <c r="M164" s="22"/>
    </row>
    <row r="165" spans="13:13" x14ac:dyDescent="0.25">
      <c r="M165" s="22"/>
    </row>
    <row r="166" spans="13:13" x14ac:dyDescent="0.25">
      <c r="M166" s="22"/>
    </row>
    <row r="167" spans="13:13" x14ac:dyDescent="0.25">
      <c r="M167" s="22"/>
    </row>
    <row r="168" spans="13:13" x14ac:dyDescent="0.25">
      <c r="M168" s="22"/>
    </row>
    <row r="169" spans="13:13" x14ac:dyDescent="0.25">
      <c r="M169" s="22"/>
    </row>
    <row r="170" spans="13:13" x14ac:dyDescent="0.25">
      <c r="M170" s="22"/>
    </row>
    <row r="171" spans="13:13" x14ac:dyDescent="0.25">
      <c r="M171" s="22"/>
    </row>
    <row r="172" spans="13:13" x14ac:dyDescent="0.25">
      <c r="M172" s="22"/>
    </row>
    <row r="173" spans="13:13" x14ac:dyDescent="0.25">
      <c r="M173" s="22"/>
    </row>
    <row r="174" spans="13:13" x14ac:dyDescent="0.25">
      <c r="M174" s="22"/>
    </row>
    <row r="175" spans="13:13" x14ac:dyDescent="0.25">
      <c r="M175" s="22"/>
    </row>
    <row r="176" spans="13:13" x14ac:dyDescent="0.25">
      <c r="M176" s="22"/>
    </row>
    <row r="177" spans="13:13" x14ac:dyDescent="0.25">
      <c r="M177" s="22"/>
    </row>
    <row r="178" spans="13:13" x14ac:dyDescent="0.25">
      <c r="M178" s="22"/>
    </row>
    <row r="179" spans="13:13" x14ac:dyDescent="0.25">
      <c r="M179" s="22"/>
    </row>
    <row r="180" spans="13:13" x14ac:dyDescent="0.25">
      <c r="M180" s="22"/>
    </row>
    <row r="181" spans="13:13" x14ac:dyDescent="0.25">
      <c r="M181" s="22"/>
    </row>
    <row r="182" spans="13:13" x14ac:dyDescent="0.25">
      <c r="M182" s="22"/>
    </row>
    <row r="183" spans="13:13" x14ac:dyDescent="0.25">
      <c r="M183" s="22"/>
    </row>
    <row r="184" spans="13:13" x14ac:dyDescent="0.25">
      <c r="M184" s="22"/>
    </row>
    <row r="185" spans="13:13" x14ac:dyDescent="0.25">
      <c r="M185" s="22"/>
    </row>
    <row r="186" spans="13:13" x14ac:dyDescent="0.25">
      <c r="M186" s="22"/>
    </row>
    <row r="187" spans="13:13" x14ac:dyDescent="0.25">
      <c r="M187" s="22"/>
    </row>
    <row r="188" spans="13:13" x14ac:dyDescent="0.25">
      <c r="M188" s="22"/>
    </row>
    <row r="189" spans="13:13" x14ac:dyDescent="0.25">
      <c r="M189" s="22"/>
    </row>
    <row r="190" spans="13:13" x14ac:dyDescent="0.25">
      <c r="M190" s="22"/>
    </row>
    <row r="191" spans="13:13" x14ac:dyDescent="0.25">
      <c r="M191" s="22"/>
    </row>
    <row r="192" spans="13:13" x14ac:dyDescent="0.25">
      <c r="M192" s="22"/>
    </row>
    <row r="193" spans="13:13" x14ac:dyDescent="0.25">
      <c r="M193" s="22"/>
    </row>
    <row r="194" spans="13:13" x14ac:dyDescent="0.25">
      <c r="M194" s="22"/>
    </row>
    <row r="195" spans="13:13" x14ac:dyDescent="0.25">
      <c r="M195" s="22"/>
    </row>
    <row r="196" spans="13:13" x14ac:dyDescent="0.25">
      <c r="M196" s="22"/>
    </row>
    <row r="197" spans="13:13" x14ac:dyDescent="0.25">
      <c r="M197" s="22"/>
    </row>
    <row r="198" spans="13:13" x14ac:dyDescent="0.25">
      <c r="M198" s="22"/>
    </row>
    <row r="199" spans="13:13" x14ac:dyDescent="0.25">
      <c r="M199" s="22"/>
    </row>
    <row r="200" spans="13:13" x14ac:dyDescent="0.25">
      <c r="M200" s="22"/>
    </row>
    <row r="201" spans="13:13" x14ac:dyDescent="0.25">
      <c r="M201" s="22"/>
    </row>
    <row r="202" spans="13:13" x14ac:dyDescent="0.25">
      <c r="M202" s="22"/>
    </row>
    <row r="203" spans="13:13" x14ac:dyDescent="0.25">
      <c r="M203" s="22"/>
    </row>
    <row r="204" spans="13:13" x14ac:dyDescent="0.25">
      <c r="M204" s="22"/>
    </row>
    <row r="205" spans="13:13" x14ac:dyDescent="0.25">
      <c r="M205" s="22"/>
    </row>
    <row r="206" spans="13:13" x14ac:dyDescent="0.25">
      <c r="M206" s="22"/>
    </row>
    <row r="207" spans="13:13" x14ac:dyDescent="0.25">
      <c r="M207" s="22"/>
    </row>
    <row r="208" spans="13:13" x14ac:dyDescent="0.25">
      <c r="M208" s="22"/>
    </row>
    <row r="209" spans="13:13" x14ac:dyDescent="0.25">
      <c r="M209" s="22"/>
    </row>
    <row r="210" spans="13:13" x14ac:dyDescent="0.25">
      <c r="M210" s="22"/>
    </row>
    <row r="211" spans="13:13" x14ac:dyDescent="0.25">
      <c r="M211" s="22"/>
    </row>
    <row r="212" spans="13:13" x14ac:dyDescent="0.25">
      <c r="M212" s="22"/>
    </row>
    <row r="213" spans="13:13" x14ac:dyDescent="0.25">
      <c r="M213" s="22"/>
    </row>
    <row r="214" spans="13:13" x14ac:dyDescent="0.25">
      <c r="M214" s="22"/>
    </row>
    <row r="215" spans="13:13" x14ac:dyDescent="0.25">
      <c r="M215" s="22"/>
    </row>
    <row r="216" spans="13:13" x14ac:dyDescent="0.25">
      <c r="M216" s="22"/>
    </row>
    <row r="217" spans="13:13" x14ac:dyDescent="0.25">
      <c r="M217" s="22"/>
    </row>
    <row r="218" spans="13:13" x14ac:dyDescent="0.25">
      <c r="M218" s="22"/>
    </row>
    <row r="219" spans="13:13" x14ac:dyDescent="0.25">
      <c r="M219" s="22"/>
    </row>
    <row r="220" spans="13:13" x14ac:dyDescent="0.25">
      <c r="M220" s="22"/>
    </row>
    <row r="221" spans="13:13" x14ac:dyDescent="0.25">
      <c r="M221" s="22"/>
    </row>
    <row r="222" spans="13:13" x14ac:dyDescent="0.25">
      <c r="M222" s="22"/>
    </row>
    <row r="223" spans="13:13" x14ac:dyDescent="0.25">
      <c r="M223" s="22"/>
    </row>
    <row r="224" spans="13:13" x14ac:dyDescent="0.25">
      <c r="M224" s="22"/>
    </row>
    <row r="225" spans="13:13" x14ac:dyDescent="0.25">
      <c r="M225" s="22"/>
    </row>
    <row r="226" spans="13:13" x14ac:dyDescent="0.25">
      <c r="M226" s="22"/>
    </row>
    <row r="227" spans="13:13" x14ac:dyDescent="0.25">
      <c r="M227" s="22"/>
    </row>
    <row r="228" spans="13:13" x14ac:dyDescent="0.25">
      <c r="M228" s="22"/>
    </row>
    <row r="229" spans="13:13" x14ac:dyDescent="0.25">
      <c r="M229" s="22"/>
    </row>
    <row r="230" spans="13:13" x14ac:dyDescent="0.25">
      <c r="M230" s="22"/>
    </row>
    <row r="231" spans="13:13" x14ac:dyDescent="0.25">
      <c r="M231" s="22"/>
    </row>
    <row r="232" spans="13:13" x14ac:dyDescent="0.25">
      <c r="M232" s="22"/>
    </row>
    <row r="233" spans="13:13" x14ac:dyDescent="0.25">
      <c r="M233" s="22"/>
    </row>
    <row r="234" spans="13:13" x14ac:dyDescent="0.25">
      <c r="M234" s="22"/>
    </row>
    <row r="235" spans="13:13" x14ac:dyDescent="0.25">
      <c r="M235" s="22"/>
    </row>
    <row r="236" spans="13:13" x14ac:dyDescent="0.25">
      <c r="M236" s="22"/>
    </row>
    <row r="237" spans="13:13" x14ac:dyDescent="0.25">
      <c r="M237" s="22"/>
    </row>
    <row r="238" spans="13:13" x14ac:dyDescent="0.25">
      <c r="M238" s="22"/>
    </row>
    <row r="239" spans="13:13" x14ac:dyDescent="0.25">
      <c r="M239" s="22"/>
    </row>
    <row r="240" spans="13:13" x14ac:dyDescent="0.25">
      <c r="M240" s="22"/>
    </row>
    <row r="241" spans="13:13" x14ac:dyDescent="0.25">
      <c r="M241" s="22"/>
    </row>
    <row r="242" spans="13:13" x14ac:dyDescent="0.25">
      <c r="M242" s="22"/>
    </row>
    <row r="243" spans="13:13" x14ac:dyDescent="0.25">
      <c r="M243" s="22"/>
    </row>
    <row r="244" spans="13:13" x14ac:dyDescent="0.25">
      <c r="M244" s="22"/>
    </row>
    <row r="245" spans="13:13" x14ac:dyDescent="0.25">
      <c r="M245" s="22"/>
    </row>
    <row r="246" spans="13:13" x14ac:dyDescent="0.25">
      <c r="M246" s="22"/>
    </row>
    <row r="247" spans="13:13" x14ac:dyDescent="0.25">
      <c r="M247" s="22"/>
    </row>
    <row r="248" spans="13:13" x14ac:dyDescent="0.25">
      <c r="M248" s="22"/>
    </row>
    <row r="249" spans="13:13" x14ac:dyDescent="0.25">
      <c r="M249" s="22"/>
    </row>
    <row r="250" spans="13:13" x14ac:dyDescent="0.25">
      <c r="M250" s="22"/>
    </row>
    <row r="251" spans="13:13" x14ac:dyDescent="0.25">
      <c r="M251" s="22"/>
    </row>
    <row r="252" spans="13:13" x14ac:dyDescent="0.25">
      <c r="M252" s="22"/>
    </row>
    <row r="253" spans="13:13" x14ac:dyDescent="0.25">
      <c r="M253" s="22"/>
    </row>
    <row r="254" spans="13:13" x14ac:dyDescent="0.25">
      <c r="M254" s="22"/>
    </row>
    <row r="255" spans="13:13" x14ac:dyDescent="0.25">
      <c r="M255" s="22"/>
    </row>
    <row r="256" spans="13:13" x14ac:dyDescent="0.25">
      <c r="M256" s="22"/>
    </row>
    <row r="257" spans="13:13" x14ac:dyDescent="0.25">
      <c r="M257" s="22"/>
    </row>
    <row r="258" spans="13:13" x14ac:dyDescent="0.25">
      <c r="M258" s="22"/>
    </row>
    <row r="259" spans="13:13" x14ac:dyDescent="0.25">
      <c r="M259" s="22"/>
    </row>
    <row r="260" spans="13:13" x14ac:dyDescent="0.25">
      <c r="M260" s="22"/>
    </row>
    <row r="261" spans="13:13" x14ac:dyDescent="0.25">
      <c r="M261" s="22"/>
    </row>
    <row r="262" spans="13:13" x14ac:dyDescent="0.25">
      <c r="M262" s="22"/>
    </row>
    <row r="263" spans="13:13" x14ac:dyDescent="0.25">
      <c r="M263" s="22"/>
    </row>
    <row r="264" spans="13:13" x14ac:dyDescent="0.25">
      <c r="M264" s="22"/>
    </row>
    <row r="265" spans="13:13" x14ac:dyDescent="0.25">
      <c r="M265" s="22"/>
    </row>
    <row r="266" spans="13:13" x14ac:dyDescent="0.25">
      <c r="M266" s="22"/>
    </row>
    <row r="267" spans="13:13" x14ac:dyDescent="0.25">
      <c r="M267" s="22"/>
    </row>
    <row r="268" spans="13:13" x14ac:dyDescent="0.25">
      <c r="M268" s="22"/>
    </row>
    <row r="269" spans="13:13" x14ac:dyDescent="0.25">
      <c r="M269" s="22"/>
    </row>
    <row r="270" spans="13:13" x14ac:dyDescent="0.25">
      <c r="M270" s="22"/>
    </row>
    <row r="271" spans="13:13" x14ac:dyDescent="0.25">
      <c r="M271" s="22"/>
    </row>
    <row r="272" spans="13:13" x14ac:dyDescent="0.25">
      <c r="M272" s="22"/>
    </row>
    <row r="273" spans="13:13" x14ac:dyDescent="0.25">
      <c r="M273" s="22"/>
    </row>
    <row r="274" spans="13:13" x14ac:dyDescent="0.25">
      <c r="M274" s="22"/>
    </row>
    <row r="275" spans="13:13" x14ac:dyDescent="0.25">
      <c r="M275" s="22"/>
    </row>
    <row r="276" spans="13:13" x14ac:dyDescent="0.25">
      <c r="M276" s="22"/>
    </row>
    <row r="277" spans="13:13" x14ac:dyDescent="0.25">
      <c r="M277" s="22"/>
    </row>
    <row r="278" spans="13:13" x14ac:dyDescent="0.25">
      <c r="M278" s="22"/>
    </row>
    <row r="279" spans="13:13" x14ac:dyDescent="0.25">
      <c r="M279" s="22"/>
    </row>
    <row r="280" spans="13:13" x14ac:dyDescent="0.25">
      <c r="M280" s="22"/>
    </row>
    <row r="281" spans="13:13" x14ac:dyDescent="0.25">
      <c r="M281" s="22"/>
    </row>
    <row r="282" spans="13:13" x14ac:dyDescent="0.25">
      <c r="M282" s="22"/>
    </row>
    <row r="283" spans="13:13" x14ac:dyDescent="0.25">
      <c r="M283" s="22"/>
    </row>
    <row r="284" spans="13:13" x14ac:dyDescent="0.25">
      <c r="M284" s="22"/>
    </row>
    <row r="285" spans="13:13" x14ac:dyDescent="0.25">
      <c r="M285" s="22"/>
    </row>
    <row r="286" spans="13:13" x14ac:dyDescent="0.25">
      <c r="M286" s="22"/>
    </row>
    <row r="287" spans="13:13" x14ac:dyDescent="0.25">
      <c r="M287" s="22"/>
    </row>
    <row r="288" spans="13:13" x14ac:dyDescent="0.25">
      <c r="M288" s="22"/>
    </row>
    <row r="289" spans="13:13" x14ac:dyDescent="0.25">
      <c r="M289" s="22"/>
    </row>
    <row r="290" spans="13:13" x14ac:dyDescent="0.25">
      <c r="M290" s="22"/>
    </row>
    <row r="291" spans="13:13" x14ac:dyDescent="0.25">
      <c r="M291" s="22"/>
    </row>
    <row r="292" spans="13:13" x14ac:dyDescent="0.25">
      <c r="M292" s="22"/>
    </row>
    <row r="293" spans="13:13" x14ac:dyDescent="0.25">
      <c r="M293" s="22"/>
    </row>
    <row r="294" spans="13:13" x14ac:dyDescent="0.25">
      <c r="M294" s="22"/>
    </row>
    <row r="295" spans="13:13" x14ac:dyDescent="0.25">
      <c r="M295" s="22"/>
    </row>
    <row r="296" spans="13:13" x14ac:dyDescent="0.25">
      <c r="M296" s="22"/>
    </row>
    <row r="297" spans="13:13" x14ac:dyDescent="0.25">
      <c r="M297" s="22"/>
    </row>
    <row r="298" spans="13:13" x14ac:dyDescent="0.25">
      <c r="M298" s="22"/>
    </row>
    <row r="299" spans="13:13" x14ac:dyDescent="0.25">
      <c r="M299" s="22"/>
    </row>
    <row r="300" spans="13:13" x14ac:dyDescent="0.25">
      <c r="M300" s="22"/>
    </row>
    <row r="301" spans="13:13" x14ac:dyDescent="0.25">
      <c r="M301" s="22"/>
    </row>
    <row r="302" spans="13:13" x14ac:dyDescent="0.25">
      <c r="M302" s="22"/>
    </row>
    <row r="303" spans="13:13" x14ac:dyDescent="0.25">
      <c r="M303" s="22"/>
    </row>
    <row r="304" spans="13:13" x14ac:dyDescent="0.25">
      <c r="M304" s="22"/>
    </row>
    <row r="305" spans="13:13" x14ac:dyDescent="0.25">
      <c r="M305" s="22"/>
    </row>
    <row r="306" spans="13:13" x14ac:dyDescent="0.25">
      <c r="M306" s="22"/>
    </row>
    <row r="307" spans="13:13" x14ac:dyDescent="0.25">
      <c r="M307" s="22"/>
    </row>
    <row r="308" spans="13:13" x14ac:dyDescent="0.25">
      <c r="M308" s="22"/>
    </row>
    <row r="309" spans="13:13" x14ac:dyDescent="0.25">
      <c r="M309" s="22"/>
    </row>
    <row r="310" spans="13:13" x14ac:dyDescent="0.25">
      <c r="M310" s="22"/>
    </row>
    <row r="311" spans="13:13" x14ac:dyDescent="0.25">
      <c r="M311" s="22"/>
    </row>
    <row r="312" spans="13:13" x14ac:dyDescent="0.25">
      <c r="M312" s="22"/>
    </row>
    <row r="313" spans="13:13" x14ac:dyDescent="0.25">
      <c r="M313" s="22"/>
    </row>
    <row r="314" spans="13:13" x14ac:dyDescent="0.25">
      <c r="M314" s="22"/>
    </row>
    <row r="315" spans="13:13" x14ac:dyDescent="0.25">
      <c r="M315" s="22"/>
    </row>
    <row r="316" spans="13:13" x14ac:dyDescent="0.25">
      <c r="M316" s="22"/>
    </row>
    <row r="317" spans="13:13" x14ac:dyDescent="0.25">
      <c r="M317" s="22"/>
    </row>
    <row r="318" spans="13:13" x14ac:dyDescent="0.25">
      <c r="M318" s="22"/>
    </row>
    <row r="319" spans="13:13" x14ac:dyDescent="0.25">
      <c r="M319" s="22"/>
    </row>
    <row r="320" spans="13:13" x14ac:dyDescent="0.25">
      <c r="M320" s="22"/>
    </row>
    <row r="321" spans="13:13" x14ac:dyDescent="0.25">
      <c r="M321" s="22"/>
    </row>
    <row r="322" spans="13:13" x14ac:dyDescent="0.25">
      <c r="M322" s="22"/>
    </row>
    <row r="323" spans="13:13" x14ac:dyDescent="0.25">
      <c r="M323" s="22"/>
    </row>
    <row r="324" spans="13:13" x14ac:dyDescent="0.25">
      <c r="M324" s="22"/>
    </row>
    <row r="325" spans="13:13" x14ac:dyDescent="0.25">
      <c r="M325" s="22"/>
    </row>
    <row r="326" spans="13:13" x14ac:dyDescent="0.25">
      <c r="M326" s="22"/>
    </row>
    <row r="327" spans="13:13" x14ac:dyDescent="0.25">
      <c r="M327" s="22"/>
    </row>
    <row r="328" spans="13:13" x14ac:dyDescent="0.25">
      <c r="M328" s="22"/>
    </row>
    <row r="329" spans="13:13" x14ac:dyDescent="0.25">
      <c r="M329" s="22"/>
    </row>
    <row r="330" spans="13:13" x14ac:dyDescent="0.25">
      <c r="M330" s="22"/>
    </row>
    <row r="331" spans="13:13" x14ac:dyDescent="0.25">
      <c r="M331" s="22"/>
    </row>
    <row r="332" spans="13:13" x14ac:dyDescent="0.25">
      <c r="M332" s="22"/>
    </row>
    <row r="333" spans="13:13" x14ac:dyDescent="0.25">
      <c r="M333" s="22"/>
    </row>
    <row r="334" spans="13:13" x14ac:dyDescent="0.25">
      <c r="M334" s="22"/>
    </row>
    <row r="335" spans="13:13" x14ac:dyDescent="0.25">
      <c r="M335" s="22"/>
    </row>
    <row r="336" spans="13:13" x14ac:dyDescent="0.25">
      <c r="M336" s="22"/>
    </row>
    <row r="337" spans="13:13" x14ac:dyDescent="0.25">
      <c r="M337" s="22"/>
    </row>
    <row r="338" spans="13:13" x14ac:dyDescent="0.25">
      <c r="M338" s="22"/>
    </row>
    <row r="339" spans="13:13" x14ac:dyDescent="0.25">
      <c r="M339" s="22"/>
    </row>
    <row r="340" spans="13:13" x14ac:dyDescent="0.25">
      <c r="M340" s="22"/>
    </row>
    <row r="341" spans="13:13" x14ac:dyDescent="0.25">
      <c r="M341" s="22"/>
    </row>
    <row r="342" spans="13:13" x14ac:dyDescent="0.25">
      <c r="M342" s="22"/>
    </row>
    <row r="343" spans="13:13" x14ac:dyDescent="0.25">
      <c r="M343" s="22"/>
    </row>
    <row r="344" spans="13:13" x14ac:dyDescent="0.25">
      <c r="M344" s="22"/>
    </row>
    <row r="345" spans="13:13" x14ac:dyDescent="0.25">
      <c r="M345" s="22"/>
    </row>
    <row r="346" spans="13:13" x14ac:dyDescent="0.25">
      <c r="M346" s="22"/>
    </row>
    <row r="347" spans="13:13" x14ac:dyDescent="0.25">
      <c r="M347" s="22"/>
    </row>
    <row r="348" spans="13:13" x14ac:dyDescent="0.25">
      <c r="M348" s="22"/>
    </row>
    <row r="349" spans="13:13" x14ac:dyDescent="0.25">
      <c r="M349" s="22"/>
    </row>
    <row r="350" spans="13:13" x14ac:dyDescent="0.25">
      <c r="M350" s="22"/>
    </row>
    <row r="351" spans="13:13" x14ac:dyDescent="0.25">
      <c r="M351" s="22"/>
    </row>
    <row r="352" spans="13:13" x14ac:dyDescent="0.25">
      <c r="M352" s="22"/>
    </row>
    <row r="353" spans="13:13" x14ac:dyDescent="0.25">
      <c r="M353" s="22"/>
    </row>
    <row r="354" spans="13:13" x14ac:dyDescent="0.25">
      <c r="M354" s="22"/>
    </row>
    <row r="355" spans="13:13" x14ac:dyDescent="0.25">
      <c r="M355" s="22"/>
    </row>
    <row r="356" spans="13:13" x14ac:dyDescent="0.25">
      <c r="M356" s="22"/>
    </row>
    <row r="357" spans="13:13" x14ac:dyDescent="0.25">
      <c r="M357" s="22"/>
    </row>
    <row r="358" spans="13:13" x14ac:dyDescent="0.25">
      <c r="M358" s="22"/>
    </row>
    <row r="359" spans="13:13" x14ac:dyDescent="0.25">
      <c r="M359" s="22"/>
    </row>
    <row r="360" spans="13:13" x14ac:dyDescent="0.25">
      <c r="M360" s="22"/>
    </row>
    <row r="361" spans="13:13" x14ac:dyDescent="0.25">
      <c r="M361" s="22"/>
    </row>
    <row r="362" spans="13:13" x14ac:dyDescent="0.25">
      <c r="M362" s="22"/>
    </row>
    <row r="363" spans="13:13" x14ac:dyDescent="0.25">
      <c r="M363" s="22"/>
    </row>
    <row r="364" spans="13:13" x14ac:dyDescent="0.25">
      <c r="M364" s="22"/>
    </row>
    <row r="365" spans="13:13" x14ac:dyDescent="0.25">
      <c r="M365" s="22"/>
    </row>
    <row r="366" spans="13:13" x14ac:dyDescent="0.25">
      <c r="M366" s="22"/>
    </row>
    <row r="367" spans="13:13" x14ac:dyDescent="0.25">
      <c r="M367" s="22"/>
    </row>
    <row r="368" spans="13:13" x14ac:dyDescent="0.25">
      <c r="M368" s="22"/>
    </row>
    <row r="369" spans="13:13" x14ac:dyDescent="0.25">
      <c r="M369" s="22"/>
    </row>
    <row r="370" spans="13:13" x14ac:dyDescent="0.25">
      <c r="M370" s="22"/>
    </row>
    <row r="371" spans="13:13" x14ac:dyDescent="0.25">
      <c r="M371" s="22"/>
    </row>
    <row r="372" spans="13:13" x14ac:dyDescent="0.25">
      <c r="M372" s="22"/>
    </row>
    <row r="373" spans="13:13" x14ac:dyDescent="0.25">
      <c r="M373" s="22"/>
    </row>
    <row r="374" spans="13:13" x14ac:dyDescent="0.25">
      <c r="M374" s="22"/>
    </row>
    <row r="375" spans="13:13" x14ac:dyDescent="0.25">
      <c r="M375" s="22"/>
    </row>
    <row r="376" spans="13:13" x14ac:dyDescent="0.25">
      <c r="M376" s="22"/>
    </row>
    <row r="377" spans="13:13" x14ac:dyDescent="0.25">
      <c r="M377" s="22"/>
    </row>
    <row r="378" spans="13:13" x14ac:dyDescent="0.25">
      <c r="M378" s="22"/>
    </row>
    <row r="379" spans="13:13" x14ac:dyDescent="0.25">
      <c r="M379" s="22"/>
    </row>
    <row r="380" spans="13:13" x14ac:dyDescent="0.25">
      <c r="M380" s="22"/>
    </row>
    <row r="381" spans="13:13" x14ac:dyDescent="0.25">
      <c r="M381" s="22"/>
    </row>
    <row r="382" spans="13:13" x14ac:dyDescent="0.25">
      <c r="M382" s="22"/>
    </row>
    <row r="383" spans="13:13" x14ac:dyDescent="0.25">
      <c r="M383" s="22"/>
    </row>
    <row r="384" spans="13:13" x14ac:dyDescent="0.25">
      <c r="M384" s="22"/>
    </row>
    <row r="385" spans="13:13" x14ac:dyDescent="0.25">
      <c r="M385" s="22"/>
    </row>
    <row r="386" spans="13:13" x14ac:dyDescent="0.25">
      <c r="M386" s="22"/>
    </row>
    <row r="387" spans="13:13" x14ac:dyDescent="0.25">
      <c r="M387" s="22"/>
    </row>
    <row r="388" spans="13:13" x14ac:dyDescent="0.25">
      <c r="M388" s="22"/>
    </row>
    <row r="389" spans="13:13" x14ac:dyDescent="0.25">
      <c r="M389" s="22"/>
    </row>
    <row r="390" spans="13:13" x14ac:dyDescent="0.25">
      <c r="M390" s="22"/>
    </row>
    <row r="391" spans="13:13" x14ac:dyDescent="0.25">
      <c r="M391" s="22"/>
    </row>
    <row r="392" spans="13:13" x14ac:dyDescent="0.25">
      <c r="M392" s="22"/>
    </row>
    <row r="393" spans="13:13" x14ac:dyDescent="0.25">
      <c r="M393" s="22"/>
    </row>
    <row r="394" spans="13:13" x14ac:dyDescent="0.25">
      <c r="M394" s="22"/>
    </row>
    <row r="395" spans="13:13" x14ac:dyDescent="0.25">
      <c r="M395" s="22"/>
    </row>
    <row r="396" spans="13:13" x14ac:dyDescent="0.25">
      <c r="M396" s="22"/>
    </row>
    <row r="397" spans="13:13" x14ac:dyDescent="0.25">
      <c r="M397" s="22"/>
    </row>
    <row r="398" spans="13:13" x14ac:dyDescent="0.25">
      <c r="M398" s="22"/>
    </row>
    <row r="399" spans="13:13" x14ac:dyDescent="0.25">
      <c r="M399" s="22"/>
    </row>
    <row r="400" spans="13:13" x14ac:dyDescent="0.25">
      <c r="M400" s="22"/>
    </row>
    <row r="401" spans="13:13" x14ac:dyDescent="0.25">
      <c r="M401" s="22"/>
    </row>
    <row r="402" spans="13:13" x14ac:dyDescent="0.25">
      <c r="M402" s="22"/>
    </row>
    <row r="403" spans="13:13" x14ac:dyDescent="0.25">
      <c r="M403" s="22"/>
    </row>
    <row r="404" spans="13:13" x14ac:dyDescent="0.25">
      <c r="M404" s="22"/>
    </row>
    <row r="405" spans="13:13" x14ac:dyDescent="0.25">
      <c r="M405" s="22"/>
    </row>
    <row r="406" spans="13:13" x14ac:dyDescent="0.25">
      <c r="M406" s="22"/>
    </row>
    <row r="407" spans="13:13" x14ac:dyDescent="0.25">
      <c r="M407" s="22"/>
    </row>
    <row r="408" spans="13:13" x14ac:dyDescent="0.25">
      <c r="M408" s="22"/>
    </row>
    <row r="409" spans="13:13" x14ac:dyDescent="0.25">
      <c r="M409" s="22"/>
    </row>
    <row r="410" spans="13:13" x14ac:dyDescent="0.25">
      <c r="M410" s="22"/>
    </row>
    <row r="411" spans="13:13" x14ac:dyDescent="0.25">
      <c r="M411" s="22"/>
    </row>
    <row r="412" spans="13:13" x14ac:dyDescent="0.25">
      <c r="M412" s="22"/>
    </row>
    <row r="413" spans="13:13" x14ac:dyDescent="0.25">
      <c r="M413" s="22"/>
    </row>
    <row r="414" spans="13:13" x14ac:dyDescent="0.25">
      <c r="M414" s="22"/>
    </row>
    <row r="415" spans="13:13" x14ac:dyDescent="0.25">
      <c r="M415" s="22"/>
    </row>
    <row r="416" spans="13:13" x14ac:dyDescent="0.25">
      <c r="M416" s="22"/>
    </row>
    <row r="417" spans="13:13" x14ac:dyDescent="0.25">
      <c r="M417" s="22"/>
    </row>
    <row r="418" spans="13:13" x14ac:dyDescent="0.25">
      <c r="M418" s="22"/>
    </row>
    <row r="419" spans="13:13" x14ac:dyDescent="0.25">
      <c r="M419" s="22"/>
    </row>
    <row r="420" spans="13:13" x14ac:dyDescent="0.25">
      <c r="M420" s="22"/>
    </row>
    <row r="421" spans="13:13" x14ac:dyDescent="0.25">
      <c r="M421" s="22"/>
    </row>
    <row r="422" spans="13:13" x14ac:dyDescent="0.25">
      <c r="M422" s="22"/>
    </row>
    <row r="423" spans="13:13" x14ac:dyDescent="0.25">
      <c r="M423" s="22"/>
    </row>
    <row r="424" spans="13:13" x14ac:dyDescent="0.25">
      <c r="M424" s="22"/>
    </row>
    <row r="425" spans="13:13" x14ac:dyDescent="0.25">
      <c r="M425" s="22"/>
    </row>
    <row r="426" spans="13:13" x14ac:dyDescent="0.25">
      <c r="M426" s="22"/>
    </row>
    <row r="427" spans="13:13" x14ac:dyDescent="0.25">
      <c r="M427" s="22"/>
    </row>
    <row r="428" spans="13:13" x14ac:dyDescent="0.25">
      <c r="M428" s="22"/>
    </row>
    <row r="429" spans="13:13" x14ac:dyDescent="0.25">
      <c r="M429" s="22"/>
    </row>
    <row r="430" spans="13:13" x14ac:dyDescent="0.25">
      <c r="M430" s="22"/>
    </row>
    <row r="431" spans="13:13" x14ac:dyDescent="0.25">
      <c r="M431" s="22"/>
    </row>
    <row r="432" spans="13:13" x14ac:dyDescent="0.25">
      <c r="M432" s="22"/>
    </row>
    <row r="433" spans="13:13" x14ac:dyDescent="0.25">
      <c r="M433" s="22"/>
    </row>
    <row r="434" spans="13:13" x14ac:dyDescent="0.25">
      <c r="M434" s="22"/>
    </row>
    <row r="435" spans="13:13" x14ac:dyDescent="0.25">
      <c r="M435" s="22"/>
    </row>
    <row r="436" spans="13:13" x14ac:dyDescent="0.25">
      <c r="M436" s="22"/>
    </row>
    <row r="437" spans="13:13" x14ac:dyDescent="0.25">
      <c r="M437" s="22"/>
    </row>
    <row r="438" spans="13:13" x14ac:dyDescent="0.25">
      <c r="M438" s="22"/>
    </row>
    <row r="439" spans="13:13" x14ac:dyDescent="0.25">
      <c r="M439" s="22"/>
    </row>
    <row r="440" spans="13:13" x14ac:dyDescent="0.25">
      <c r="M440" s="22"/>
    </row>
    <row r="441" spans="13:13" x14ac:dyDescent="0.25">
      <c r="M441" s="22"/>
    </row>
    <row r="442" spans="13:13" x14ac:dyDescent="0.25">
      <c r="M442" s="22"/>
    </row>
    <row r="443" spans="13:13" x14ac:dyDescent="0.25">
      <c r="M443" s="22"/>
    </row>
    <row r="444" spans="13:13" x14ac:dyDescent="0.25">
      <c r="M444" s="22"/>
    </row>
    <row r="445" spans="13:13" x14ac:dyDescent="0.25">
      <c r="M445" s="22"/>
    </row>
    <row r="446" spans="13:13" x14ac:dyDescent="0.25">
      <c r="M446" s="22"/>
    </row>
    <row r="447" spans="13:13" x14ac:dyDescent="0.25">
      <c r="M447" s="22"/>
    </row>
    <row r="448" spans="13:13" x14ac:dyDescent="0.25">
      <c r="M448" s="22"/>
    </row>
    <row r="449" spans="13:13" x14ac:dyDescent="0.25">
      <c r="M449" s="22"/>
    </row>
    <row r="450" spans="13:13" x14ac:dyDescent="0.25">
      <c r="M450" s="22"/>
    </row>
    <row r="451" spans="13:13" x14ac:dyDescent="0.25">
      <c r="M451" s="22"/>
    </row>
    <row r="452" spans="13:13" x14ac:dyDescent="0.25">
      <c r="M452" s="22"/>
    </row>
    <row r="453" spans="13:13" x14ac:dyDescent="0.25">
      <c r="M453" s="22"/>
    </row>
    <row r="454" spans="13:13" x14ac:dyDescent="0.25">
      <c r="M454" s="22"/>
    </row>
    <row r="455" spans="13:13" x14ac:dyDescent="0.25">
      <c r="M455" s="22"/>
    </row>
    <row r="456" spans="13:13" x14ac:dyDescent="0.25">
      <c r="M456" s="22"/>
    </row>
    <row r="457" spans="13:13" x14ac:dyDescent="0.25">
      <c r="M457" s="22"/>
    </row>
    <row r="458" spans="13:13" x14ac:dyDescent="0.25">
      <c r="M458" s="22"/>
    </row>
    <row r="459" spans="13:13" x14ac:dyDescent="0.25">
      <c r="M459" s="22"/>
    </row>
    <row r="460" spans="13:13" x14ac:dyDescent="0.25">
      <c r="M460" s="22"/>
    </row>
    <row r="461" spans="13:13" x14ac:dyDescent="0.25">
      <c r="M461" s="22"/>
    </row>
    <row r="462" spans="13:13" x14ac:dyDescent="0.25">
      <c r="M462" s="22"/>
    </row>
    <row r="463" spans="13:13" x14ac:dyDescent="0.25">
      <c r="M463" s="22"/>
    </row>
    <row r="464" spans="13:13" x14ac:dyDescent="0.25">
      <c r="M464" s="22"/>
    </row>
    <row r="465" spans="13:13" x14ac:dyDescent="0.25">
      <c r="M465" s="22"/>
    </row>
    <row r="466" spans="13:13" x14ac:dyDescent="0.25">
      <c r="M466" s="22"/>
    </row>
    <row r="467" spans="13:13" x14ac:dyDescent="0.25">
      <c r="M467" s="22"/>
    </row>
    <row r="468" spans="13:13" x14ac:dyDescent="0.25">
      <c r="M468" s="22"/>
    </row>
    <row r="469" spans="13:13" x14ac:dyDescent="0.25">
      <c r="M469" s="22"/>
    </row>
    <row r="470" spans="13:13" x14ac:dyDescent="0.25">
      <c r="M470" s="22"/>
    </row>
    <row r="471" spans="13:13" x14ac:dyDescent="0.25">
      <c r="M471" s="22"/>
    </row>
    <row r="472" spans="13:13" x14ac:dyDescent="0.25">
      <c r="M472" s="22"/>
    </row>
    <row r="473" spans="13:13" x14ac:dyDescent="0.25">
      <c r="M473" s="22"/>
    </row>
    <row r="474" spans="13:13" x14ac:dyDescent="0.25">
      <c r="M474" s="22"/>
    </row>
    <row r="475" spans="13:13" x14ac:dyDescent="0.25">
      <c r="M475" s="22"/>
    </row>
    <row r="476" spans="13:13" x14ac:dyDescent="0.25">
      <c r="M476" s="22"/>
    </row>
    <row r="477" spans="13:13" x14ac:dyDescent="0.25">
      <c r="M477" s="22"/>
    </row>
    <row r="478" spans="13:13" x14ac:dyDescent="0.25">
      <c r="M478" s="22"/>
    </row>
    <row r="479" spans="13:13" x14ac:dyDescent="0.25">
      <c r="M479" s="22"/>
    </row>
    <row r="480" spans="13:13" x14ac:dyDescent="0.25">
      <c r="M480" s="22"/>
    </row>
    <row r="481" spans="13:13" x14ac:dyDescent="0.25">
      <c r="M481" s="22"/>
    </row>
    <row r="482" spans="13:13" x14ac:dyDescent="0.25">
      <c r="M482" s="22"/>
    </row>
    <row r="483" spans="13:13" x14ac:dyDescent="0.25">
      <c r="M483" s="22"/>
    </row>
    <row r="484" spans="13:13" x14ac:dyDescent="0.25">
      <c r="M484" s="22"/>
    </row>
    <row r="485" spans="13:13" x14ac:dyDescent="0.25">
      <c r="M485" s="22"/>
    </row>
    <row r="486" spans="13:13" x14ac:dyDescent="0.25">
      <c r="M486" s="22"/>
    </row>
    <row r="487" spans="13:13" x14ac:dyDescent="0.25">
      <c r="M487" s="22"/>
    </row>
    <row r="488" spans="13:13" x14ac:dyDescent="0.25">
      <c r="M488" s="22"/>
    </row>
    <row r="489" spans="13:13" x14ac:dyDescent="0.25">
      <c r="M489" s="22"/>
    </row>
    <row r="490" spans="13:13" x14ac:dyDescent="0.25">
      <c r="M490" s="22"/>
    </row>
    <row r="491" spans="13:13" x14ac:dyDescent="0.25">
      <c r="M491" s="22"/>
    </row>
    <row r="492" spans="13:13" x14ac:dyDescent="0.25">
      <c r="M492" s="22"/>
    </row>
    <row r="493" spans="13:13" x14ac:dyDescent="0.25">
      <c r="M493" s="22"/>
    </row>
    <row r="494" spans="13:13" x14ac:dyDescent="0.25">
      <c r="M494" s="22"/>
    </row>
    <row r="495" spans="13:13" x14ac:dyDescent="0.25">
      <c r="M495" s="22"/>
    </row>
    <row r="496" spans="13:13" x14ac:dyDescent="0.25">
      <c r="M496" s="22"/>
    </row>
    <row r="497" spans="13:13" x14ac:dyDescent="0.25">
      <c r="M497" s="22"/>
    </row>
    <row r="498" spans="13:13" x14ac:dyDescent="0.25">
      <c r="M498" s="22"/>
    </row>
    <row r="499" spans="13:13" x14ac:dyDescent="0.25">
      <c r="M499" s="22"/>
    </row>
    <row r="500" spans="13:13" x14ac:dyDescent="0.25">
      <c r="M500" s="22"/>
    </row>
    <row r="501" spans="13:13" x14ac:dyDescent="0.25">
      <c r="M501" s="22"/>
    </row>
    <row r="502" spans="13:13" x14ac:dyDescent="0.25">
      <c r="M502" s="22"/>
    </row>
    <row r="503" spans="13:13" x14ac:dyDescent="0.25">
      <c r="M503" s="22"/>
    </row>
    <row r="504" spans="13:13" x14ac:dyDescent="0.25">
      <c r="M504" s="22"/>
    </row>
    <row r="505" spans="13:13" x14ac:dyDescent="0.25">
      <c r="M505" s="22"/>
    </row>
    <row r="506" spans="13:13" x14ac:dyDescent="0.25">
      <c r="M506" s="22"/>
    </row>
    <row r="507" spans="13:13" x14ac:dyDescent="0.25">
      <c r="M507" s="22"/>
    </row>
    <row r="508" spans="13:13" x14ac:dyDescent="0.25">
      <c r="M508" s="22"/>
    </row>
    <row r="509" spans="13:13" x14ac:dyDescent="0.25">
      <c r="M509" s="22"/>
    </row>
    <row r="510" spans="13:13" x14ac:dyDescent="0.25">
      <c r="M510" s="22"/>
    </row>
    <row r="511" spans="13:13" x14ac:dyDescent="0.25">
      <c r="M511" s="22"/>
    </row>
    <row r="512" spans="13:13" x14ac:dyDescent="0.25">
      <c r="M512" s="22"/>
    </row>
    <row r="513" spans="13:13" x14ac:dyDescent="0.25">
      <c r="M513" s="22"/>
    </row>
    <row r="514" spans="13:13" x14ac:dyDescent="0.25">
      <c r="M514" s="22"/>
    </row>
    <row r="515" spans="13:13" x14ac:dyDescent="0.25">
      <c r="M515" s="22"/>
    </row>
    <row r="516" spans="13:13" x14ac:dyDescent="0.25">
      <c r="M516" s="22"/>
    </row>
    <row r="517" spans="13:13" x14ac:dyDescent="0.25">
      <c r="M517" s="22"/>
    </row>
    <row r="518" spans="13:13" x14ac:dyDescent="0.25">
      <c r="M518" s="22"/>
    </row>
    <row r="519" spans="13:13" x14ac:dyDescent="0.25">
      <c r="M519" s="22"/>
    </row>
    <row r="520" spans="13:13" x14ac:dyDescent="0.25">
      <c r="M520" s="22"/>
    </row>
    <row r="521" spans="13:13" x14ac:dyDescent="0.25">
      <c r="M521" s="22"/>
    </row>
    <row r="522" spans="13:13" x14ac:dyDescent="0.25">
      <c r="M522" s="22"/>
    </row>
    <row r="523" spans="13:13" x14ac:dyDescent="0.25">
      <c r="M523" s="22"/>
    </row>
    <row r="524" spans="13:13" x14ac:dyDescent="0.25">
      <c r="M524" s="22"/>
    </row>
    <row r="525" spans="13:13" x14ac:dyDescent="0.25">
      <c r="M525" s="22"/>
    </row>
    <row r="526" spans="13:13" x14ac:dyDescent="0.25">
      <c r="M526" s="22"/>
    </row>
    <row r="527" spans="13:13" x14ac:dyDescent="0.25">
      <c r="M527" s="22"/>
    </row>
    <row r="528" spans="13:13" x14ac:dyDescent="0.25">
      <c r="M528" s="22"/>
    </row>
    <row r="529" spans="13:13" x14ac:dyDescent="0.25">
      <c r="M529" s="22"/>
    </row>
    <row r="530" spans="13:13" x14ac:dyDescent="0.25">
      <c r="M530" s="22"/>
    </row>
    <row r="531" spans="13:13" x14ac:dyDescent="0.25">
      <c r="M531" s="22"/>
    </row>
    <row r="532" spans="13:13" x14ac:dyDescent="0.25">
      <c r="M532" s="22"/>
    </row>
    <row r="533" spans="13:13" x14ac:dyDescent="0.25">
      <c r="M533" s="22"/>
    </row>
    <row r="534" spans="13:13" x14ac:dyDescent="0.25">
      <c r="M534" s="22"/>
    </row>
    <row r="535" spans="13:13" x14ac:dyDescent="0.25">
      <c r="M535" s="22"/>
    </row>
    <row r="536" spans="13:13" x14ac:dyDescent="0.25">
      <c r="M536" s="22"/>
    </row>
    <row r="537" spans="13:13" x14ac:dyDescent="0.25">
      <c r="M537" s="22"/>
    </row>
    <row r="538" spans="13:13" x14ac:dyDescent="0.25">
      <c r="M538" s="22"/>
    </row>
    <row r="539" spans="13:13" x14ac:dyDescent="0.25">
      <c r="M539" s="22"/>
    </row>
    <row r="540" spans="13:13" x14ac:dyDescent="0.25">
      <c r="M540" s="22"/>
    </row>
    <row r="541" spans="13:13" x14ac:dyDescent="0.25">
      <c r="M541" s="22"/>
    </row>
    <row r="542" spans="13:13" x14ac:dyDescent="0.25">
      <c r="M542" s="22"/>
    </row>
    <row r="543" spans="13:13" x14ac:dyDescent="0.25">
      <c r="M543" s="22"/>
    </row>
    <row r="544" spans="13:13" x14ac:dyDescent="0.25">
      <c r="M544" s="22"/>
    </row>
    <row r="545" spans="13:13" x14ac:dyDescent="0.25">
      <c r="M545" s="22"/>
    </row>
    <row r="546" spans="13:13" x14ac:dyDescent="0.25">
      <c r="M546" s="22"/>
    </row>
    <row r="547" spans="13:13" x14ac:dyDescent="0.25">
      <c r="M547" s="22"/>
    </row>
    <row r="548" spans="13:13" x14ac:dyDescent="0.25">
      <c r="M548" s="22"/>
    </row>
    <row r="549" spans="13:13" x14ac:dyDescent="0.25">
      <c r="M549" s="22"/>
    </row>
    <row r="550" spans="13:13" x14ac:dyDescent="0.25">
      <c r="M550" s="22"/>
    </row>
    <row r="551" spans="13:13" x14ac:dyDescent="0.25">
      <c r="M551" s="22"/>
    </row>
    <row r="552" spans="13:13" x14ac:dyDescent="0.25">
      <c r="M552" s="22"/>
    </row>
    <row r="553" spans="13:13" x14ac:dyDescent="0.25">
      <c r="M553" s="22"/>
    </row>
    <row r="554" spans="13:13" x14ac:dyDescent="0.25">
      <c r="M554" s="22"/>
    </row>
    <row r="555" spans="13:13" x14ac:dyDescent="0.25">
      <c r="M555" s="22"/>
    </row>
    <row r="556" spans="13:13" x14ac:dyDescent="0.25">
      <c r="M556" s="22"/>
    </row>
    <row r="557" spans="13:13" x14ac:dyDescent="0.25">
      <c r="M557" s="22"/>
    </row>
    <row r="558" spans="13:13" x14ac:dyDescent="0.25">
      <c r="M558" s="22"/>
    </row>
    <row r="559" spans="13:13" x14ac:dyDescent="0.25">
      <c r="M559" s="22"/>
    </row>
    <row r="560" spans="13:13" x14ac:dyDescent="0.25">
      <c r="M560" s="22"/>
    </row>
    <row r="561" spans="13:13" x14ac:dyDescent="0.25">
      <c r="M561" s="22"/>
    </row>
    <row r="562" spans="13:13" x14ac:dyDescent="0.25">
      <c r="M562" s="22"/>
    </row>
    <row r="563" spans="13:13" x14ac:dyDescent="0.25">
      <c r="M563" s="22"/>
    </row>
    <row r="564" spans="13:13" x14ac:dyDescent="0.25">
      <c r="M564" s="22"/>
    </row>
    <row r="565" spans="13:13" x14ac:dyDescent="0.25">
      <c r="M565" s="22"/>
    </row>
    <row r="566" spans="13:13" x14ac:dyDescent="0.25">
      <c r="M566" s="22"/>
    </row>
    <row r="567" spans="13:13" x14ac:dyDescent="0.25">
      <c r="M567" s="22"/>
    </row>
    <row r="568" spans="13:13" x14ac:dyDescent="0.25">
      <c r="M568" s="22"/>
    </row>
    <row r="569" spans="13:13" x14ac:dyDescent="0.25">
      <c r="M569" s="22"/>
    </row>
    <row r="570" spans="13:13" x14ac:dyDescent="0.25">
      <c r="M570" s="22"/>
    </row>
    <row r="571" spans="13:13" x14ac:dyDescent="0.25">
      <c r="M571" s="22"/>
    </row>
    <row r="572" spans="13:13" x14ac:dyDescent="0.25">
      <c r="M572" s="22"/>
    </row>
    <row r="573" spans="13:13" x14ac:dyDescent="0.25">
      <c r="M573" s="22"/>
    </row>
    <row r="574" spans="13:13" x14ac:dyDescent="0.25">
      <c r="M574" s="22"/>
    </row>
    <row r="575" spans="13:13" x14ac:dyDescent="0.25">
      <c r="M575" s="22"/>
    </row>
    <row r="576" spans="13:13" x14ac:dyDescent="0.25">
      <c r="M576" s="22"/>
    </row>
    <row r="577" spans="13:13" x14ac:dyDescent="0.25">
      <c r="M577" s="22"/>
    </row>
    <row r="578" spans="13:13" x14ac:dyDescent="0.25">
      <c r="M578" s="22"/>
    </row>
    <row r="579" spans="13:13" x14ac:dyDescent="0.25">
      <c r="M579" s="22"/>
    </row>
    <row r="580" spans="13:13" x14ac:dyDescent="0.25">
      <c r="M580" s="22"/>
    </row>
    <row r="581" spans="13:13" x14ac:dyDescent="0.25">
      <c r="M581" s="22"/>
    </row>
    <row r="582" spans="13:13" x14ac:dyDescent="0.25">
      <c r="M582" s="22"/>
    </row>
    <row r="583" spans="13:13" x14ac:dyDescent="0.25">
      <c r="M583" s="22"/>
    </row>
    <row r="584" spans="13:13" x14ac:dyDescent="0.25">
      <c r="M584" s="22"/>
    </row>
    <row r="585" spans="13:13" x14ac:dyDescent="0.25">
      <c r="M585" s="22"/>
    </row>
    <row r="586" spans="13:13" x14ac:dyDescent="0.25">
      <c r="M586" s="22"/>
    </row>
    <row r="587" spans="13:13" x14ac:dyDescent="0.25">
      <c r="M587" s="22"/>
    </row>
    <row r="588" spans="13:13" x14ac:dyDescent="0.25">
      <c r="M588" s="22"/>
    </row>
    <row r="589" spans="13:13" x14ac:dyDescent="0.25">
      <c r="M589" s="22"/>
    </row>
    <row r="590" spans="13:13" x14ac:dyDescent="0.25">
      <c r="M590" s="22"/>
    </row>
    <row r="591" spans="13:13" x14ac:dyDescent="0.25">
      <c r="M591" s="22"/>
    </row>
    <row r="592" spans="13:13" x14ac:dyDescent="0.25">
      <c r="M592" s="22"/>
    </row>
    <row r="593" spans="13:13" x14ac:dyDescent="0.25">
      <c r="M593" s="22"/>
    </row>
    <row r="594" spans="13:13" x14ac:dyDescent="0.25">
      <c r="M594" s="22"/>
    </row>
    <row r="595" spans="13:13" x14ac:dyDescent="0.25">
      <c r="M595" s="22"/>
    </row>
    <row r="596" spans="13:13" x14ac:dyDescent="0.25">
      <c r="M596" s="22"/>
    </row>
    <row r="597" spans="13:13" x14ac:dyDescent="0.25">
      <c r="M597" s="22"/>
    </row>
    <row r="598" spans="13:13" x14ac:dyDescent="0.25">
      <c r="M598" s="22"/>
    </row>
    <row r="599" spans="13:13" x14ac:dyDescent="0.25">
      <c r="M599" s="22"/>
    </row>
    <row r="600" spans="13:13" x14ac:dyDescent="0.25">
      <c r="M600" s="22"/>
    </row>
    <row r="601" spans="13:13" x14ac:dyDescent="0.25">
      <c r="M601" s="22"/>
    </row>
    <row r="602" spans="13:13" x14ac:dyDescent="0.25">
      <c r="M602" s="22"/>
    </row>
    <row r="603" spans="13:13" x14ac:dyDescent="0.25">
      <c r="M603" s="22"/>
    </row>
    <row r="604" spans="13:13" x14ac:dyDescent="0.25">
      <c r="M604" s="22"/>
    </row>
    <row r="605" spans="13:13" x14ac:dyDescent="0.25">
      <c r="M605" s="22"/>
    </row>
    <row r="606" spans="13:13" x14ac:dyDescent="0.25">
      <c r="M606" s="22"/>
    </row>
    <row r="607" spans="13:13" x14ac:dyDescent="0.25">
      <c r="M607" s="22"/>
    </row>
    <row r="608" spans="13:13" x14ac:dyDescent="0.25">
      <c r="M608" s="22"/>
    </row>
    <row r="609" spans="13:13" x14ac:dyDescent="0.25">
      <c r="M609" s="22"/>
    </row>
    <row r="610" spans="13:13" x14ac:dyDescent="0.25">
      <c r="M610" s="22"/>
    </row>
    <row r="611" spans="13:13" x14ac:dyDescent="0.25">
      <c r="M611" s="22"/>
    </row>
    <row r="612" spans="13:13" x14ac:dyDescent="0.25">
      <c r="M612" s="22"/>
    </row>
    <row r="613" spans="13:13" x14ac:dyDescent="0.25">
      <c r="M613" s="22"/>
    </row>
    <row r="614" spans="13:13" x14ac:dyDescent="0.25">
      <c r="M614" s="22"/>
    </row>
    <row r="615" spans="13:13" x14ac:dyDescent="0.25">
      <c r="M615" s="22"/>
    </row>
    <row r="616" spans="13:13" x14ac:dyDescent="0.25">
      <c r="M616" s="22"/>
    </row>
    <row r="617" spans="13:13" x14ac:dyDescent="0.25">
      <c r="M617" s="22"/>
    </row>
    <row r="618" spans="13:13" x14ac:dyDescent="0.25">
      <c r="M618" s="22"/>
    </row>
    <row r="619" spans="13:13" x14ac:dyDescent="0.25">
      <c r="M619" s="22"/>
    </row>
    <row r="620" spans="13:13" x14ac:dyDescent="0.25">
      <c r="M620" s="22"/>
    </row>
    <row r="621" spans="13:13" x14ac:dyDescent="0.25">
      <c r="M621" s="22"/>
    </row>
    <row r="622" spans="13:13" x14ac:dyDescent="0.25">
      <c r="M622" s="22"/>
    </row>
    <row r="623" spans="13:13" x14ac:dyDescent="0.25">
      <c r="M623" s="22"/>
    </row>
    <row r="624" spans="13:13" x14ac:dyDescent="0.25">
      <c r="M624" s="22"/>
    </row>
    <row r="625" spans="13:13" x14ac:dyDescent="0.25">
      <c r="M625" s="22"/>
    </row>
    <row r="626" spans="13:13" x14ac:dyDescent="0.25">
      <c r="M626" s="22"/>
    </row>
    <row r="627" spans="13:13" x14ac:dyDescent="0.25">
      <c r="M627" s="22"/>
    </row>
    <row r="628" spans="13:13" x14ac:dyDescent="0.25">
      <c r="M628" s="22"/>
    </row>
    <row r="629" spans="13:13" x14ac:dyDescent="0.25">
      <c r="M629" s="22"/>
    </row>
    <row r="630" spans="13:13" x14ac:dyDescent="0.25">
      <c r="M630" s="22"/>
    </row>
    <row r="631" spans="13:13" x14ac:dyDescent="0.25">
      <c r="M631" s="22"/>
    </row>
    <row r="632" spans="13:13" x14ac:dyDescent="0.25">
      <c r="M632" s="22"/>
    </row>
    <row r="633" spans="13:13" x14ac:dyDescent="0.25">
      <c r="M633" s="22"/>
    </row>
    <row r="634" spans="13:13" x14ac:dyDescent="0.25">
      <c r="M634" s="22"/>
    </row>
    <row r="635" spans="13:13" x14ac:dyDescent="0.25">
      <c r="M635" s="22"/>
    </row>
    <row r="636" spans="13:13" x14ac:dyDescent="0.25">
      <c r="M636" s="22"/>
    </row>
    <row r="637" spans="13:13" x14ac:dyDescent="0.25">
      <c r="M637" s="22"/>
    </row>
    <row r="638" spans="13:13" x14ac:dyDescent="0.25">
      <c r="M638" s="22"/>
    </row>
    <row r="639" spans="13:13" x14ac:dyDescent="0.25">
      <c r="M639" s="22"/>
    </row>
    <row r="640" spans="13:13" x14ac:dyDescent="0.25">
      <c r="M640" s="22"/>
    </row>
    <row r="641" spans="13:13" x14ac:dyDescent="0.25">
      <c r="M641" s="22"/>
    </row>
    <row r="642" spans="13:13" x14ac:dyDescent="0.25">
      <c r="M642" s="22"/>
    </row>
    <row r="643" spans="13:13" x14ac:dyDescent="0.25">
      <c r="M643" s="22"/>
    </row>
    <row r="644" spans="13:13" x14ac:dyDescent="0.25">
      <c r="M644" s="22"/>
    </row>
    <row r="645" spans="13:13" x14ac:dyDescent="0.25">
      <c r="M645" s="22"/>
    </row>
    <row r="646" spans="13:13" x14ac:dyDescent="0.25">
      <c r="M646" s="22"/>
    </row>
    <row r="647" spans="13:13" x14ac:dyDescent="0.25">
      <c r="M647" s="22"/>
    </row>
    <row r="648" spans="13:13" x14ac:dyDescent="0.25">
      <c r="M648" s="22"/>
    </row>
    <row r="649" spans="13:13" x14ac:dyDescent="0.25">
      <c r="M649" s="22"/>
    </row>
    <row r="650" spans="13:13" x14ac:dyDescent="0.25">
      <c r="M650" s="22"/>
    </row>
    <row r="651" spans="13:13" x14ac:dyDescent="0.25">
      <c r="M651" s="22"/>
    </row>
    <row r="652" spans="13:13" x14ac:dyDescent="0.25">
      <c r="M652" s="22"/>
    </row>
    <row r="653" spans="13:13" x14ac:dyDescent="0.25">
      <c r="M653" s="22"/>
    </row>
    <row r="654" spans="13:13" x14ac:dyDescent="0.25">
      <c r="M654" s="22"/>
    </row>
    <row r="655" spans="13:13" x14ac:dyDescent="0.25">
      <c r="M655" s="22"/>
    </row>
    <row r="656" spans="13:13" x14ac:dyDescent="0.25">
      <c r="M656" s="22"/>
    </row>
    <row r="657" spans="13:13" x14ac:dyDescent="0.25">
      <c r="M657" s="22"/>
    </row>
    <row r="658" spans="13:13" x14ac:dyDescent="0.25">
      <c r="M658" s="22"/>
    </row>
    <row r="659" spans="13:13" x14ac:dyDescent="0.25">
      <c r="M659" s="22"/>
    </row>
    <row r="660" spans="13:13" x14ac:dyDescent="0.25">
      <c r="M660" s="22"/>
    </row>
    <row r="661" spans="13:13" x14ac:dyDescent="0.25">
      <c r="M661" s="22"/>
    </row>
    <row r="662" spans="13:13" x14ac:dyDescent="0.25">
      <c r="M662" s="22"/>
    </row>
    <row r="663" spans="13:13" x14ac:dyDescent="0.25">
      <c r="M663" s="22"/>
    </row>
    <row r="664" spans="13:13" x14ac:dyDescent="0.25">
      <c r="M664" s="22"/>
    </row>
    <row r="665" spans="13:13" x14ac:dyDescent="0.25">
      <c r="M665" s="22"/>
    </row>
    <row r="666" spans="13:13" x14ac:dyDescent="0.25">
      <c r="M666" s="22"/>
    </row>
    <row r="667" spans="13:13" x14ac:dyDescent="0.25">
      <c r="M667" s="22"/>
    </row>
    <row r="668" spans="13:13" x14ac:dyDescent="0.25">
      <c r="M668" s="22"/>
    </row>
    <row r="669" spans="13:13" x14ac:dyDescent="0.25">
      <c r="M669" s="22"/>
    </row>
    <row r="670" spans="13:13" x14ac:dyDescent="0.25">
      <c r="M670" s="22"/>
    </row>
    <row r="671" spans="13:13" x14ac:dyDescent="0.25">
      <c r="M671" s="22"/>
    </row>
    <row r="672" spans="13:13" x14ac:dyDescent="0.25">
      <c r="M672" s="22"/>
    </row>
    <row r="673" spans="13:13" x14ac:dyDescent="0.25">
      <c r="M673" s="22"/>
    </row>
    <row r="674" spans="13:13" x14ac:dyDescent="0.25">
      <c r="M674" s="22"/>
    </row>
    <row r="675" spans="13:13" x14ac:dyDescent="0.25">
      <c r="M675" s="22"/>
    </row>
    <row r="676" spans="13:13" x14ac:dyDescent="0.25">
      <c r="M676" s="22"/>
    </row>
    <row r="677" spans="13:13" x14ac:dyDescent="0.25">
      <c r="M677" s="22"/>
    </row>
    <row r="678" spans="13:13" x14ac:dyDescent="0.25">
      <c r="M678" s="22"/>
    </row>
    <row r="679" spans="13:13" x14ac:dyDescent="0.25">
      <c r="M679" s="22"/>
    </row>
    <row r="680" spans="13:13" x14ac:dyDescent="0.25">
      <c r="M680" s="22"/>
    </row>
    <row r="681" spans="13:13" x14ac:dyDescent="0.25">
      <c r="M681" s="22"/>
    </row>
    <row r="682" spans="13:13" x14ac:dyDescent="0.25">
      <c r="M682" s="22"/>
    </row>
    <row r="683" spans="13:13" x14ac:dyDescent="0.25">
      <c r="M683" s="22"/>
    </row>
    <row r="684" spans="13:13" x14ac:dyDescent="0.25">
      <c r="M684" s="22"/>
    </row>
    <row r="685" spans="13:13" x14ac:dyDescent="0.25">
      <c r="M685" s="22"/>
    </row>
    <row r="686" spans="13:13" x14ac:dyDescent="0.25">
      <c r="M686" s="22"/>
    </row>
    <row r="687" spans="13:13" x14ac:dyDescent="0.25">
      <c r="M687" s="22"/>
    </row>
    <row r="688" spans="13:13" x14ac:dyDescent="0.25">
      <c r="M688" s="22"/>
    </row>
    <row r="689" spans="13:13" x14ac:dyDescent="0.25">
      <c r="M689" s="22"/>
    </row>
    <row r="690" spans="13:13" x14ac:dyDescent="0.25">
      <c r="M690" s="22"/>
    </row>
    <row r="691" spans="13:13" x14ac:dyDescent="0.25">
      <c r="M691" s="22"/>
    </row>
    <row r="692" spans="13:13" x14ac:dyDescent="0.25">
      <c r="M692" s="22"/>
    </row>
    <row r="693" spans="13:13" x14ac:dyDescent="0.25">
      <c r="M693" s="22"/>
    </row>
    <row r="694" spans="13:13" x14ac:dyDescent="0.25">
      <c r="M694" s="22"/>
    </row>
    <row r="695" spans="13:13" x14ac:dyDescent="0.25">
      <c r="M695" s="22"/>
    </row>
    <row r="696" spans="13:13" x14ac:dyDescent="0.25">
      <c r="M696" s="22"/>
    </row>
    <row r="697" spans="13:13" x14ac:dyDescent="0.25">
      <c r="M697" s="22"/>
    </row>
    <row r="698" spans="13:13" x14ac:dyDescent="0.25">
      <c r="M698" s="22"/>
    </row>
    <row r="699" spans="13:13" x14ac:dyDescent="0.25">
      <c r="M699" s="22"/>
    </row>
    <row r="700" spans="13:13" x14ac:dyDescent="0.25">
      <c r="M700" s="22"/>
    </row>
    <row r="701" spans="13:13" x14ac:dyDescent="0.25">
      <c r="M701" s="22"/>
    </row>
    <row r="702" spans="13:13" x14ac:dyDescent="0.25">
      <c r="M702" s="22"/>
    </row>
    <row r="703" spans="13:13" x14ac:dyDescent="0.25">
      <c r="M703" s="22"/>
    </row>
    <row r="704" spans="13:13" x14ac:dyDescent="0.25">
      <c r="M704" s="22"/>
    </row>
    <row r="705" spans="13:13" x14ac:dyDescent="0.25">
      <c r="M705" s="22"/>
    </row>
    <row r="706" spans="13:13" x14ac:dyDescent="0.25">
      <c r="M706" s="22"/>
    </row>
    <row r="707" spans="13:13" x14ac:dyDescent="0.25">
      <c r="M707" s="22"/>
    </row>
    <row r="708" spans="13:13" x14ac:dyDescent="0.25">
      <c r="M708" s="22"/>
    </row>
    <row r="709" spans="13:13" x14ac:dyDescent="0.25">
      <c r="M709" s="22"/>
    </row>
    <row r="710" spans="13:13" x14ac:dyDescent="0.25">
      <c r="M710" s="22"/>
    </row>
    <row r="711" spans="13:13" x14ac:dyDescent="0.25">
      <c r="M711" s="22"/>
    </row>
    <row r="712" spans="13:13" x14ac:dyDescent="0.25">
      <c r="M712" s="22"/>
    </row>
  </sheetData>
  <mergeCells count="2">
    <mergeCell ref="B107:C107"/>
    <mergeCell ref="B1:H1"/>
  </mergeCells>
  <phoneticPr fontId="1" type="noConversion"/>
  <pageMargins left="0.39370078740157483" right="0.39370078740157483" top="0.98425196850393704" bottom="0.98425196850393704" header="0.51181102362204722" footer="0.51181102362204722"/>
  <pageSetup paperSize="9" scale="65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CELKEM</vt:lpstr>
      <vt:lpstr>CELKEM!OLE_LINK1</vt:lpstr>
    </vt:vector>
  </TitlesOfParts>
  <Company>SMO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BogdanyV</dc:creator>
  <cp:lastModifiedBy>Macháčová Monika</cp:lastModifiedBy>
  <cp:lastPrinted>2016-11-15T11:08:10Z</cp:lastPrinted>
  <dcterms:created xsi:type="dcterms:W3CDTF">2007-08-07T12:36:55Z</dcterms:created>
  <dcterms:modified xsi:type="dcterms:W3CDTF">2017-06-08T06:36:38Z</dcterms:modified>
</cp:coreProperties>
</file>