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545" windowWidth="19005" windowHeight="11640"/>
  </bookViews>
  <sheets>
    <sheet name="návrh" sheetId="2" r:id="rId1"/>
  </sheets>
  <calcPr calcId="145621"/>
</workbook>
</file>

<file path=xl/calcChain.xml><?xml version="1.0" encoding="utf-8"?>
<calcChain xmlns="http://schemas.openxmlformats.org/spreadsheetml/2006/main">
  <c r="B48" i="2" l="1"/>
  <c r="B55" i="2"/>
  <c r="B63" i="2" l="1"/>
  <c r="B59" i="2"/>
  <c r="B15" i="2" l="1"/>
  <c r="B25" i="2" l="1"/>
  <c r="B38" i="2" s="1"/>
</calcChain>
</file>

<file path=xl/sharedStrings.xml><?xml version="1.0" encoding="utf-8"?>
<sst xmlns="http://schemas.openxmlformats.org/spreadsheetml/2006/main" count="50" uniqueCount="46">
  <si>
    <t xml:space="preserve">Statutární město Opava </t>
  </si>
  <si>
    <t xml:space="preserve">NÁVRH NA POUŽITÍ ZBÝVAJÍCÍCH VOLNÝCH ZDROJŮ: </t>
  </si>
  <si>
    <t>ZŮSTATEK ZÁKLADNÍCH BĚŽNÝCH ÚČTŮ K POUŽITÍ:</t>
  </si>
  <si>
    <t xml:space="preserve">NEROZDĚLENÁ REZERVA na zůstatku ZBÚ                                                                                         </t>
  </si>
  <si>
    <t>UZ 000000007 fond obnovy vodovodů a kanalizací</t>
  </si>
  <si>
    <t>UZ 000000008 zajišťovací fond</t>
  </si>
  <si>
    <t>zůstatek - rezerva FARO (ORG 0002996000000)</t>
  </si>
  <si>
    <t>zůstatek základních běžných účtů k 31.12.2017 bez "fondových" účtů</t>
  </si>
  <si>
    <t>potřeby finančního vypořádání výdajů za rok 2017 - kryto zůstatkem k 31.12.2017 na ZBÚ</t>
  </si>
  <si>
    <t>FRR - vratka "vypůjčených" prostředků:</t>
  </si>
  <si>
    <t>pro odbor PRI - MŠ Na Pastvisku (výměna oken + zateplení)  - RMO 24.1.2018</t>
  </si>
  <si>
    <t>pro odbor PRI - dofinancování Rekonstrukce ulice Žižkova  - RMO 24.1.2018</t>
  </si>
  <si>
    <t>odbor majetku města, oddělení správy a evidence pozemků - výkup pozemků "Sportovní areál FK Slavia Opava"</t>
  </si>
  <si>
    <t>ROZDĚLENÍ ZŮSTATKU ZBÚ A FINANČNÍ VYPOŘÁDÁNÍ ZA ROK  2017 (pol.8115)</t>
  </si>
  <si>
    <t>pro odbor PŘI - dofinancování Rekonstrukce kina Mír - RMO 14.2.2018</t>
  </si>
  <si>
    <t>Technické služby - jmenovité akce</t>
  </si>
  <si>
    <t>odbor přípravy a realizace investic - dofinancování Rekonstrukce Rolnická 24 - rekonstrukce na pobytovou službu</t>
  </si>
  <si>
    <t xml:space="preserve">odbor přípravy a realizace investic - dofinancování Rekonstrukce Žižkova ulice </t>
  </si>
  <si>
    <t xml:space="preserve">UZ 000000201 z dotace MSK na Průmyslovou zónu Vávrovice </t>
  </si>
  <si>
    <t>UZ 000013011 vratka dotace SPOD</t>
  </si>
  <si>
    <t>UZ 000013015 vratka dotace na výkon sociální práce (mimo SPOD)</t>
  </si>
  <si>
    <t>UZ 000098008 vratka dotace na volby prezidenta</t>
  </si>
  <si>
    <t>UZ 000098071 vratka dotace na volby do Poslanecké sněmovny</t>
  </si>
  <si>
    <t>FINANČNÍ VYPOŘÁDÁNÍ ZA ROK  2017  - jiné zdroje než ZBÚ</t>
  </si>
  <si>
    <t>odbor ZIPR (životní prostředí) - nádoby na separaci BRKO</t>
  </si>
  <si>
    <t>odbor PRI (přípravy a realizace investic) - Hradecká 16</t>
  </si>
  <si>
    <t>odbor PRI (přípravy a realizace investic) - Kylešovice hřiště</t>
  </si>
  <si>
    <t>odbor PRI (přípravy a realizace investic) - sportoviště bazén</t>
  </si>
  <si>
    <t>odbor PRI (přípravy a realizace investic) - splašková kanalizace Zlatníky</t>
  </si>
  <si>
    <t>odbor PRI (přípravy a realizace investic) - splašková kanalizace Milostovice</t>
  </si>
  <si>
    <t>jednotlivé položky dle přílohy</t>
  </si>
  <si>
    <t>potřeby finančního vypořádání výdajů za rok 2017 - kryto střednědobým úvěrem KB a.s. 47 mil. Kč (POL 8123, UZ 000000025)</t>
  </si>
  <si>
    <t>potřeby finančního vypořádání výdajů za rok 2017 - kryto dlouhodobým úvěrem KB a.s. 460mil. Kč (POL 8123, UZ 000000026)</t>
  </si>
  <si>
    <t>potřeby finančního vypořádání výdajů za rok 2017 - kryto zapojením fondu rezerv a rozvoje - úspory z minulých let (POL 8115, UZ 0000010)</t>
  </si>
  <si>
    <t>potřeby finančního vypořádání výdajů za rok 2017 - kryto zapojení zůstatku sociálního fondu (POL 8115, UZ 000000020)</t>
  </si>
  <si>
    <r>
      <t xml:space="preserve">UZ 000000020 část A  </t>
    </r>
    <r>
      <rPr>
        <i/>
        <sz val="10"/>
        <rFont val="Arial"/>
        <family val="2"/>
        <charset val="238"/>
      </rPr>
      <t>„FV_2017_ODBORY_MC“</t>
    </r>
  </si>
  <si>
    <t xml:space="preserve">vratka předfinancovaných akcí - Výměna oken ZŠ Malé Hoštice (RMO 24.1.2018) Nákup Fierwallů (RMO 28.2.2018) </t>
  </si>
  <si>
    <t>pro odbor finanční a rozpočtový rezerva FARO</t>
  </si>
  <si>
    <t>odbor přípravy a realizace investic - Kanalizace Kylešovice II.etapa (vč. Ul. Hlavní)</t>
  </si>
  <si>
    <t>odbor přípravy a realizace investic - IS lokalita Hlavní - Joži Davida (1.etapa)</t>
  </si>
  <si>
    <t>odbor přípravy a realizace investic - Výměna oken MŠ Milostovice</t>
  </si>
  <si>
    <t>odbor přípravy a realizace investic - Vybudování chodníku Suché Lazce, ul. Přerovecká</t>
  </si>
  <si>
    <t>odbor přípravy a realizace investic - ZŠ Ochranova, výměna oken tělocvična</t>
  </si>
  <si>
    <t>odbor přípravy a realizace investic - hřiště ZŠ Mírova</t>
  </si>
  <si>
    <t>ZŠS Otická - rekonstrukce jídelny U hřiště</t>
  </si>
  <si>
    <t xml:space="preserve">odbor PRI (přípravy a realizace investic) - nerozdělené finance na ostatní investiční akce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</si>
</sst>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5" fillId="0" borderId="0" xfId="0" applyFont="1" applyFill="1" applyBorder="1" applyAlignment="1">
      <alignment wrapText="1"/>
    </xf>
    <xf numFmtId="4" fontId="5" fillId="0" borderId="0" xfId="0" applyNumberFormat="1" applyFont="1"/>
    <xf numFmtId="0" fontId="6" fillId="0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4" fontId="8" fillId="0" borderId="0" xfId="0" applyNumberFormat="1" applyFont="1"/>
    <xf numFmtId="0" fontId="6" fillId="0" borderId="1" xfId="0" applyFont="1" applyFill="1" applyBorder="1" applyAlignment="1"/>
    <xf numFmtId="4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4" fontId="10" fillId="0" borderId="0" xfId="0" applyNumberFormat="1" applyFont="1" applyFill="1"/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4" fontId="6" fillId="0" borderId="0" xfId="0" applyNumberFormat="1" applyFont="1" applyBorder="1"/>
    <xf numFmtId="4" fontId="6" fillId="0" borderId="0" xfId="0" applyNumberFormat="1" applyFont="1" applyFill="1" applyBorder="1"/>
    <xf numFmtId="4" fontId="6" fillId="0" borderId="0" xfId="0" applyNumberFormat="1" applyFont="1"/>
    <xf numFmtId="0" fontId="6" fillId="0" borderId="0" xfId="0" applyFont="1"/>
    <xf numFmtId="0" fontId="0" fillId="0" borderId="1" xfId="0" applyBorder="1"/>
    <xf numFmtId="0" fontId="9" fillId="0" borderId="3" xfId="0" applyFont="1" applyBorder="1" applyAlignment="1">
      <alignment wrapText="1"/>
    </xf>
    <xf numFmtId="4" fontId="9" fillId="0" borderId="3" xfId="0" applyNumberFormat="1" applyFont="1" applyFill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Fill="1" applyBorder="1"/>
    <xf numFmtId="0" fontId="11" fillId="0" borderId="3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4" fontId="11" fillId="0" borderId="0" xfId="0" applyNumberFormat="1" applyFont="1" applyFill="1"/>
    <xf numFmtId="4" fontId="9" fillId="0" borderId="2" xfId="0" applyNumberFormat="1" applyFont="1" applyBorder="1"/>
    <xf numFmtId="4" fontId="9" fillId="0" borderId="1" xfId="0" applyNumberFormat="1" applyFont="1" applyBorder="1"/>
    <xf numFmtId="0" fontId="11" fillId="0" borderId="2" xfId="0" applyFont="1" applyBorder="1"/>
    <xf numFmtId="4" fontId="11" fillId="0" borderId="2" xfId="0" applyNumberFormat="1" applyFont="1" applyBorder="1"/>
    <xf numFmtId="0" fontId="11" fillId="0" borderId="1" xfId="0" applyFont="1" applyBorder="1"/>
    <xf numFmtId="4" fontId="11" fillId="0" borderId="1" xfId="0" applyNumberFormat="1" applyFont="1" applyBorder="1"/>
    <xf numFmtId="0" fontId="6" fillId="0" borderId="4" xfId="0" applyFont="1" applyFill="1" applyBorder="1" applyAlignment="1"/>
    <xf numFmtId="4" fontId="6" fillId="0" borderId="4" xfId="0" applyNumberFormat="1" applyFont="1" applyBorder="1"/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CCECFF"/>
      <color rgb="FF66CC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31" workbookViewId="0">
      <selection activeCell="A54" sqref="A54"/>
    </sheetView>
  </sheetViews>
  <sheetFormatPr defaultRowHeight="12.75" x14ac:dyDescent="0.2"/>
  <cols>
    <col min="1" max="1" width="117.7109375" customWidth="1"/>
    <col min="2" max="2" width="22.28515625" style="1" customWidth="1"/>
    <col min="4" max="4" width="12.7109375" bestFit="1" customWidth="1"/>
  </cols>
  <sheetData>
    <row r="1" spans="1:4" ht="26.25" customHeight="1" x14ac:dyDescent="0.25">
      <c r="A1" s="10" t="s">
        <v>13</v>
      </c>
      <c r="B1" s="2" t="s">
        <v>0</v>
      </c>
    </row>
    <row r="2" spans="1:4" ht="15" customHeight="1" x14ac:dyDescent="0.2"/>
    <row r="3" spans="1:4" ht="15" x14ac:dyDescent="0.25">
      <c r="A3" s="3" t="s">
        <v>7</v>
      </c>
      <c r="B3" s="4">
        <v>371402982.51999998</v>
      </c>
    </row>
    <row r="4" spans="1:4" ht="15" x14ac:dyDescent="0.25">
      <c r="A4" s="5"/>
      <c r="B4" s="6"/>
    </row>
    <row r="5" spans="1:4" ht="15" x14ac:dyDescent="0.25">
      <c r="A5" s="24" t="s">
        <v>8</v>
      </c>
      <c r="B5" s="25">
        <v>244953444.75</v>
      </c>
    </row>
    <row r="6" spans="1:4" x14ac:dyDescent="0.2">
      <c r="A6" s="26" t="s">
        <v>35</v>
      </c>
      <c r="B6" s="27">
        <v>244075262.69</v>
      </c>
    </row>
    <row r="7" spans="1:4" x14ac:dyDescent="0.2">
      <c r="A7" s="28" t="s">
        <v>4</v>
      </c>
      <c r="B7" s="27">
        <v>66966</v>
      </c>
    </row>
    <row r="8" spans="1:4" x14ac:dyDescent="0.2">
      <c r="A8" s="28" t="s">
        <v>5</v>
      </c>
      <c r="B8" s="27">
        <v>58975</v>
      </c>
    </row>
    <row r="9" spans="1:4" x14ac:dyDescent="0.2">
      <c r="A9" s="28" t="s">
        <v>18</v>
      </c>
      <c r="B9" s="27">
        <v>259764</v>
      </c>
    </row>
    <row r="10" spans="1:4" x14ac:dyDescent="0.2">
      <c r="A10" s="28" t="s">
        <v>19</v>
      </c>
      <c r="B10" s="27">
        <v>55293.96</v>
      </c>
    </row>
    <row r="11" spans="1:4" x14ac:dyDescent="0.2">
      <c r="A11" s="26" t="s">
        <v>20</v>
      </c>
      <c r="B11" s="27">
        <v>332820.3</v>
      </c>
    </row>
    <row r="12" spans="1:4" x14ac:dyDescent="0.2">
      <c r="A12" s="26" t="s">
        <v>21</v>
      </c>
      <c r="B12" s="27">
        <v>20235.3</v>
      </c>
    </row>
    <row r="13" spans="1:4" x14ac:dyDescent="0.2">
      <c r="A13" s="26" t="s">
        <v>22</v>
      </c>
      <c r="B13" s="27">
        <v>84127.5</v>
      </c>
    </row>
    <row r="14" spans="1:4" x14ac:dyDescent="0.2">
      <c r="A14" s="29"/>
      <c r="B14" s="30"/>
      <c r="D14" s="1"/>
    </row>
    <row r="15" spans="1:4" ht="15" x14ac:dyDescent="0.25">
      <c r="A15" s="7" t="s">
        <v>2</v>
      </c>
      <c r="B15" s="8">
        <f>B3-B5</f>
        <v>126449537.76999998</v>
      </c>
    </row>
    <row r="16" spans="1:4" ht="14.25" x14ac:dyDescent="0.2">
      <c r="A16" s="17" t="s">
        <v>3</v>
      </c>
      <c r="B16" s="16">
        <v>20000000</v>
      </c>
    </row>
    <row r="17" spans="1:6" ht="14.25" x14ac:dyDescent="0.2">
      <c r="A17" s="17"/>
      <c r="B17" s="16"/>
    </row>
    <row r="18" spans="1:6" ht="14.25" x14ac:dyDescent="0.2">
      <c r="A18" s="15" t="s">
        <v>9</v>
      </c>
      <c r="B18" s="14"/>
    </row>
    <row r="19" spans="1:6" ht="14.25" x14ac:dyDescent="0.2">
      <c r="A19" s="15" t="s">
        <v>10</v>
      </c>
      <c r="B19" s="14">
        <v>7500000</v>
      </c>
    </row>
    <row r="20" spans="1:6" ht="14.25" x14ac:dyDescent="0.2">
      <c r="A20" s="15" t="s">
        <v>11</v>
      </c>
      <c r="B20" s="14">
        <v>2222160</v>
      </c>
    </row>
    <row r="21" spans="1:6" ht="14.25" x14ac:dyDescent="0.2">
      <c r="A21" s="15" t="s">
        <v>14</v>
      </c>
      <c r="B21" s="14">
        <v>8340000</v>
      </c>
      <c r="D21" s="1"/>
    </row>
    <row r="22" spans="1:6" ht="14.25" x14ac:dyDescent="0.2">
      <c r="A22" s="15" t="s">
        <v>36</v>
      </c>
      <c r="B22" s="14"/>
      <c r="D22" s="1"/>
    </row>
    <row r="23" spans="1:6" ht="14.25" x14ac:dyDescent="0.2">
      <c r="A23" s="15" t="s">
        <v>37</v>
      </c>
      <c r="B23" s="14">
        <v>500000</v>
      </c>
    </row>
    <row r="24" spans="1:6" ht="14.25" x14ac:dyDescent="0.2">
      <c r="A24" s="9"/>
      <c r="B24" s="20"/>
    </row>
    <row r="25" spans="1:6" ht="15" x14ac:dyDescent="0.25">
      <c r="A25" s="11" t="s">
        <v>1</v>
      </c>
      <c r="B25" s="12">
        <f>B15-B16-B19-B20-B21-B23</f>
        <v>87887377.769999981</v>
      </c>
    </row>
    <row r="26" spans="1:6" ht="14.25" x14ac:dyDescent="0.2">
      <c r="A26" s="15" t="s">
        <v>12</v>
      </c>
      <c r="B26" s="14">
        <v>9255000</v>
      </c>
    </row>
    <row r="27" spans="1:6" ht="14.25" x14ac:dyDescent="0.2">
      <c r="A27" s="13" t="s">
        <v>15</v>
      </c>
      <c r="B27" s="14">
        <v>10400000</v>
      </c>
    </row>
    <row r="28" spans="1:6" ht="14.25" x14ac:dyDescent="0.2">
      <c r="A28" s="13" t="s">
        <v>17</v>
      </c>
      <c r="B28" s="14">
        <v>420000</v>
      </c>
    </row>
    <row r="29" spans="1:6" ht="14.25" customHeight="1" x14ac:dyDescent="0.2">
      <c r="A29" s="13" t="s">
        <v>16</v>
      </c>
      <c r="B29" s="14">
        <v>6000000</v>
      </c>
    </row>
    <row r="30" spans="1:6" ht="14.25" customHeight="1" x14ac:dyDescent="0.2">
      <c r="A30" s="13" t="s">
        <v>38</v>
      </c>
      <c r="B30" s="14">
        <v>40000000</v>
      </c>
      <c r="E30" s="18"/>
      <c r="F30" s="19"/>
    </row>
    <row r="31" spans="1:6" ht="14.25" customHeight="1" x14ac:dyDescent="0.2">
      <c r="A31" s="13" t="s">
        <v>39</v>
      </c>
      <c r="B31" s="14">
        <v>8000000</v>
      </c>
    </row>
    <row r="32" spans="1:6" ht="14.25" customHeight="1" x14ac:dyDescent="0.2">
      <c r="A32" s="13" t="s">
        <v>40</v>
      </c>
      <c r="B32" s="14">
        <v>600000</v>
      </c>
    </row>
    <row r="33" spans="1:4" ht="14.25" customHeight="1" x14ac:dyDescent="0.2">
      <c r="A33" s="13" t="s">
        <v>41</v>
      </c>
      <c r="B33" s="14">
        <v>2600000</v>
      </c>
    </row>
    <row r="34" spans="1:4" ht="14.25" customHeight="1" x14ac:dyDescent="0.2">
      <c r="A34" s="13" t="s">
        <v>42</v>
      </c>
      <c r="B34" s="14">
        <v>1100000</v>
      </c>
    </row>
    <row r="35" spans="1:4" ht="14.25" customHeight="1" x14ac:dyDescent="0.2">
      <c r="A35" s="13" t="s">
        <v>43</v>
      </c>
      <c r="B35" s="14">
        <v>3500000</v>
      </c>
    </row>
    <row r="36" spans="1:4" ht="14.25" customHeight="1" x14ac:dyDescent="0.2">
      <c r="A36" s="13" t="s">
        <v>44</v>
      </c>
      <c r="B36" s="14">
        <v>6000000</v>
      </c>
    </row>
    <row r="37" spans="1:4" ht="14.25" customHeight="1" x14ac:dyDescent="0.2">
      <c r="A37" s="15"/>
      <c r="B37" s="14"/>
      <c r="D37" s="1"/>
    </row>
    <row r="38" spans="1:4" ht="14.25" customHeight="1" x14ac:dyDescent="0.2">
      <c r="A38" s="37" t="s">
        <v>6</v>
      </c>
      <c r="B38" s="38">
        <f>B25-SUM(B26:B37)</f>
        <v>12377.769999980927</v>
      </c>
    </row>
    <row r="39" spans="1:4" ht="11.25" customHeight="1" x14ac:dyDescent="0.25">
      <c r="A39" s="10"/>
    </row>
    <row r="42" spans="1:4" ht="18" x14ac:dyDescent="0.25">
      <c r="A42" s="10" t="s">
        <v>23</v>
      </c>
    </row>
    <row r="43" spans="1:4" ht="14.25" customHeight="1" x14ac:dyDescent="0.2"/>
    <row r="44" spans="1:4" ht="14.25" customHeight="1" x14ac:dyDescent="0.25">
      <c r="A44" s="39" t="s">
        <v>31</v>
      </c>
      <c r="B44" s="39"/>
    </row>
    <row r="45" spans="1:4" ht="14.25" customHeight="1" x14ac:dyDescent="0.2">
      <c r="A45" s="33" t="s">
        <v>24</v>
      </c>
      <c r="B45" s="34">
        <v>7600000</v>
      </c>
    </row>
    <row r="46" spans="1:4" ht="14.25" customHeight="1" x14ac:dyDescent="0.2">
      <c r="A46" s="33" t="s">
        <v>25</v>
      </c>
      <c r="B46" s="34">
        <v>7330559.0899999999</v>
      </c>
    </row>
    <row r="47" spans="1:4" ht="14.25" customHeight="1" x14ac:dyDescent="0.2">
      <c r="A47" s="33" t="s">
        <v>26</v>
      </c>
      <c r="B47" s="34">
        <v>13300000</v>
      </c>
    </row>
    <row r="48" spans="1:4" ht="14.25" customHeight="1" x14ac:dyDescent="0.25">
      <c r="A48" s="33" t="s">
        <v>30</v>
      </c>
      <c r="B48" s="31">
        <f>SUM(B45:B47)</f>
        <v>28230559.09</v>
      </c>
    </row>
    <row r="49" spans="1:2" ht="14.25" customHeight="1" x14ac:dyDescent="0.2">
      <c r="A49" s="22"/>
      <c r="B49" s="21"/>
    </row>
    <row r="50" spans="1:2" ht="14.25" customHeight="1" x14ac:dyDescent="0.25">
      <c r="A50" s="39" t="s">
        <v>32</v>
      </c>
      <c r="B50" s="39"/>
    </row>
    <row r="51" spans="1:2" ht="14.25" customHeight="1" x14ac:dyDescent="0.2">
      <c r="A51" s="33" t="s">
        <v>27</v>
      </c>
      <c r="B51" s="34">
        <v>198491500</v>
      </c>
    </row>
    <row r="52" spans="1:2" ht="14.25" customHeight="1" x14ac:dyDescent="0.2">
      <c r="A52" s="33" t="s">
        <v>28</v>
      </c>
      <c r="B52" s="34">
        <v>36558679.869999997</v>
      </c>
    </row>
    <row r="53" spans="1:2" ht="14.25" customHeight="1" x14ac:dyDescent="0.2">
      <c r="A53" s="33" t="s">
        <v>29</v>
      </c>
      <c r="B53" s="34">
        <v>19336426.050000001</v>
      </c>
    </row>
    <row r="54" spans="1:2" ht="14.25" customHeight="1" x14ac:dyDescent="0.2">
      <c r="A54" s="33" t="s">
        <v>45</v>
      </c>
      <c r="B54" s="34">
        <v>111522999</v>
      </c>
    </row>
    <row r="55" spans="1:2" ht="14.25" customHeight="1" x14ac:dyDescent="0.25">
      <c r="A55" s="33" t="s">
        <v>30</v>
      </c>
      <c r="B55" s="31">
        <f>SUM(B51:B54)</f>
        <v>365909604.92000002</v>
      </c>
    </row>
    <row r="56" spans="1:2" ht="14.25" customHeight="1" x14ac:dyDescent="0.2">
      <c r="A56" s="22"/>
      <c r="B56" s="21"/>
    </row>
    <row r="57" spans="1:2" ht="29.25" customHeight="1" x14ac:dyDescent="0.25">
      <c r="A57" s="40" t="s">
        <v>33</v>
      </c>
      <c r="B57" s="40"/>
    </row>
    <row r="58" spans="1:2" ht="14.25" customHeight="1" x14ac:dyDescent="0.2">
      <c r="A58" s="35" t="s">
        <v>27</v>
      </c>
      <c r="B58" s="36">
        <v>150000000</v>
      </c>
    </row>
    <row r="59" spans="1:2" ht="14.25" customHeight="1" x14ac:dyDescent="0.25">
      <c r="A59" s="35" t="s">
        <v>30</v>
      </c>
      <c r="B59" s="32">
        <f>SUM(B58)</f>
        <v>150000000</v>
      </c>
    </row>
    <row r="60" spans="1:2" ht="14.25" customHeight="1" x14ac:dyDescent="0.2">
      <c r="A60" s="22"/>
      <c r="B60" s="21"/>
    </row>
    <row r="61" spans="1:2" ht="14.25" customHeight="1" x14ac:dyDescent="0.25">
      <c r="A61" s="40" t="s">
        <v>34</v>
      </c>
      <c r="B61" s="40"/>
    </row>
    <row r="62" spans="1:2" ht="14.25" customHeight="1" x14ac:dyDescent="0.2">
      <c r="A62" s="35" t="s">
        <v>30</v>
      </c>
      <c r="B62" s="36">
        <v>452450</v>
      </c>
    </row>
    <row r="63" spans="1:2" ht="14.25" customHeight="1" x14ac:dyDescent="0.25">
      <c r="A63" s="23"/>
      <c r="B63" s="32">
        <f>SUM(B62)</f>
        <v>452450</v>
      </c>
    </row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</sheetData>
  <mergeCells count="4">
    <mergeCell ref="A44:B44"/>
    <mergeCell ref="A50:B50"/>
    <mergeCell ref="A57:B57"/>
    <mergeCell ref="A61:B61"/>
  </mergeCells>
  <phoneticPr fontId="1" type="noConversion"/>
  <pageMargins left="0.39370078740157483" right="0.39370078740157483" top="0.59055118110236227" bottom="0.19685039370078741" header="0.51181102362204722" footer="0.51181102362204722"/>
  <pageSetup paperSize="9" fitToHeight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</vt:lpstr>
    </vt:vector>
  </TitlesOfParts>
  <Company>Magistrát města Opavy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FV 2007</dc:title>
  <dc:creator>Migotová P.</dc:creator>
  <cp:lastModifiedBy>Grigarová Lenka</cp:lastModifiedBy>
  <cp:lastPrinted>2018-02-27T10:29:36Z</cp:lastPrinted>
  <dcterms:created xsi:type="dcterms:W3CDTF">2008-02-11T06:54:50Z</dcterms:created>
  <dcterms:modified xsi:type="dcterms:W3CDTF">2018-02-27T11:42:53Z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-972229432</vt:i4>
  </property>
  <property fmtid="{D5CDD505-2E9C-101B-9397-08002B2CF9AE}" pid="3" name="_EmailSubject">
    <vt:lpwstr>finanční vypořádání</vt:lpwstr>
  </property>
  <property fmtid="{D5CDD505-2E9C-101B-9397-08002B2CF9AE}" pid="4" name="_AuthorEmail">
    <vt:lpwstr>Andrea.Hlavkova@opava-city.cz</vt:lpwstr>
  </property>
  <property fmtid="{D5CDD505-2E9C-101B-9397-08002B2CF9AE}" pid="5" name="_AuthorEmailDisplayName">
    <vt:lpwstr>Hlávková Andrea</vt:lpwstr>
  </property>
  <property fmtid="{D5CDD505-2E9C-101B-9397-08002B2CF9AE}" pid="6" name="_PreviousAdHocReviewCycleID">
    <vt:i4>1726384075</vt:i4>
  </property>
  <property fmtid="{D5CDD505-2E9C-101B-9397-08002B2CF9AE}" pid="7" name="_ReviewingToolsShownOnce">
    <vt:lpwstr/>
  </property>
</Properties>
</file>